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480" windowHeight="11016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0">'1 курс'!#REF!</definedName>
    <definedName name="_ftnref1" localSheetId="0">'1 курс'!$BD$10</definedName>
  </definedNames>
  <calcPr fullCalcOnLoad="1"/>
</workbook>
</file>

<file path=xl/sharedStrings.xml><?xml version="1.0" encoding="utf-8"?>
<sst xmlns="http://schemas.openxmlformats.org/spreadsheetml/2006/main" count="554" uniqueCount="183">
  <si>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</si>
  <si>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</si>
  <si>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</si>
  <si>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</si>
  <si>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</si>
  <si>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</si>
  <si>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</si>
  <si>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</si>
  <si>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</si>
  <si>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</si>
  <si>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</si>
  <si>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</si>
  <si>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</si>
  <si>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</si>
  <si>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</si>
  <si>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</si>
  <si>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</si>
  <si>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</si>
  <si>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</si>
  <si>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</si>
  <si>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</si>
  <si>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</si>
  <si>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</si>
  <si>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</si>
  <si>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История</t>
  </si>
  <si>
    <t>Химия</t>
  </si>
  <si>
    <t>Математика</t>
  </si>
  <si>
    <t>Физика</t>
  </si>
  <si>
    <t xml:space="preserve"> </t>
  </si>
  <si>
    <t>Базовые дисциплины</t>
  </si>
  <si>
    <t>Профильные дисциплины</t>
  </si>
  <si>
    <t>ОГСЭ.03</t>
  </si>
  <si>
    <t>ОГСЭ.04</t>
  </si>
  <si>
    <t>Общепрофессиональные дисциплины</t>
  </si>
  <si>
    <t>Профессиональные модули</t>
  </si>
  <si>
    <t>ПМ.01</t>
  </si>
  <si>
    <t>МДК.01.01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</si>
  <si>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</si>
  <si>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</si>
  <si>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</si>
  <si>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</si>
  <si>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</si>
  <si>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Нормативный срок обучения - 3 года 10 месяцев</t>
  </si>
  <si>
    <t>1 КУРС</t>
  </si>
  <si>
    <t>Обществознание (включая экономику и право)</t>
  </si>
  <si>
    <t>2 КУРС</t>
  </si>
  <si>
    <t>ОП.01</t>
  </si>
  <si>
    <t>ОП.03</t>
  </si>
  <si>
    <t>УП.01.01</t>
  </si>
  <si>
    <t>ПП.01.01</t>
  </si>
  <si>
    <t>Производственная практика</t>
  </si>
  <si>
    <t>3 КУРС</t>
  </si>
  <si>
    <t>Безопасность жизнедеятельности</t>
  </si>
  <si>
    <t>ПМ.02</t>
  </si>
  <si>
    <t>МДК.02.01</t>
  </si>
  <si>
    <t>1   к  у  р  с</t>
  </si>
  <si>
    <t>Государственное бюджетное профессиональное образовательное учреждение  Ростовской области "Новочеркасский колледж промышленных технологий и управления"</t>
  </si>
  <si>
    <t>Инженерная графика</t>
  </si>
  <si>
    <t>4 КУРС</t>
  </si>
  <si>
    <t>ЕН.01</t>
  </si>
  <si>
    <t>Информатика</t>
  </si>
  <si>
    <t>Электротехника и электроника</t>
  </si>
  <si>
    <t>ОП.04</t>
  </si>
  <si>
    <t>ОГСЭ.01</t>
  </si>
  <si>
    <t>Основы философии</t>
  </si>
  <si>
    <t>ОГСЭ.05</t>
  </si>
  <si>
    <t>Русский язык и культура речи</t>
  </si>
  <si>
    <t>Физическая культура</t>
  </si>
  <si>
    <t>ОП.05</t>
  </si>
  <si>
    <t>ОП.06</t>
  </si>
  <si>
    <t>ОП.09</t>
  </si>
  <si>
    <t>ОП.07</t>
  </si>
  <si>
    <t>ОП.10</t>
  </si>
  <si>
    <t>ОП.08</t>
  </si>
  <si>
    <t>ОП.11</t>
  </si>
  <si>
    <t>ОУД.01</t>
  </si>
  <si>
    <t>ОУД.02</t>
  </si>
  <si>
    <t>ОУД.03</t>
  </si>
  <si>
    <t>ОУД.04</t>
  </si>
  <si>
    <t>ОУД.05</t>
  </si>
  <si>
    <t>ОУД.07</t>
  </si>
  <si>
    <t>ОУД.08</t>
  </si>
  <si>
    <t>ОУД.09</t>
  </si>
  <si>
    <t>ОУД.10</t>
  </si>
  <si>
    <t>ОУД.06</t>
  </si>
  <si>
    <t>специальность среднего профессионального образования 20.02.02 Защита в чрезвычайных ситуациях, базовая подготовка</t>
  </si>
  <si>
    <t>Директор ГБПОУ РО "НКПТиУ"</t>
  </si>
  <si>
    <t>_____________      Г.Н.Григорьева</t>
  </si>
  <si>
    <t>ОП</t>
  </si>
  <si>
    <t>БД</t>
  </si>
  <si>
    <t>Математика: алгебра и начала математического анализа; геометрия</t>
  </si>
  <si>
    <t xml:space="preserve">История </t>
  </si>
  <si>
    <t>Основы безопасности жизнедеятельности</t>
  </si>
  <si>
    <t>ПД</t>
  </si>
  <si>
    <t>ОУД.11</t>
  </si>
  <si>
    <t>ОУД.12</t>
  </si>
  <si>
    <t>Общепрофессионльные дисциплины</t>
  </si>
  <si>
    <t>ПМ</t>
  </si>
  <si>
    <t>МДК.05.01</t>
  </si>
  <si>
    <t>Квалификация: техник-спасатель</t>
  </si>
  <si>
    <t xml:space="preserve"> 10.06 - 29.06</t>
  </si>
  <si>
    <t xml:space="preserve"> 29.07 - 31.08</t>
  </si>
  <si>
    <t>Астрономия</t>
  </si>
  <si>
    <t>ОУД.13</t>
  </si>
  <si>
    <t>Экология</t>
  </si>
  <si>
    <t>ОУД.14</t>
  </si>
  <si>
    <t>Технология профессиональной деятельности</t>
  </si>
  <si>
    <t>ПП</t>
  </si>
  <si>
    <t>ОГСЭ</t>
  </si>
  <si>
    <t>Общий гуманитарный и социально-экономический учебный цикл</t>
  </si>
  <si>
    <t>ОГСЭ.02</t>
  </si>
  <si>
    <t>ЕН</t>
  </si>
  <si>
    <t>Математический и общий естественнонаучный учебный цикл</t>
  </si>
  <si>
    <t>Термодинамика, теплопередача и  гидравлика</t>
  </si>
  <si>
    <t>Теория горения и взрыва</t>
  </si>
  <si>
    <t>Медико-биологические основы безопасности жизнидеятельности</t>
  </si>
  <si>
    <t>Тактика спасательных работ</t>
  </si>
  <si>
    <t>Учебная практика</t>
  </si>
  <si>
    <t>УП.05.01</t>
  </si>
  <si>
    <t>ПРОФЕССИОНАЛЬНАЯ ПОДГОТОВКА</t>
  </si>
  <si>
    <t>ОБЩЕОБРАЗОВАТЕЛЬНАЯ ПОДГОТОВКА</t>
  </si>
  <si>
    <r>
      <t xml:space="preserve">   "</t>
    </r>
    <r>
      <rPr>
        <b/>
        <u val="single"/>
        <sz val="11"/>
        <color indexed="8"/>
        <rFont val="Times New Roman"/>
        <family val="1"/>
      </rPr>
      <t xml:space="preserve">  16  </t>
    </r>
    <r>
      <rPr>
        <b/>
        <sz val="11"/>
        <color indexed="8"/>
        <rFont val="Times New Roman"/>
        <family val="1"/>
      </rPr>
      <t>"</t>
    </r>
    <r>
      <rPr>
        <b/>
        <u val="single"/>
        <sz val="11"/>
        <color indexed="8"/>
        <rFont val="Times New Roman"/>
        <family val="1"/>
      </rPr>
      <t xml:space="preserve">      августа        </t>
    </r>
    <r>
      <rPr>
        <b/>
        <sz val="11"/>
        <color indexed="8"/>
        <rFont val="Times New Roman"/>
        <family val="1"/>
      </rPr>
      <t xml:space="preserve"> 20</t>
    </r>
    <r>
      <rPr>
        <b/>
        <u val="single"/>
        <sz val="11"/>
        <color indexed="8"/>
        <rFont val="Times New Roman"/>
        <family val="1"/>
      </rPr>
      <t>18</t>
    </r>
    <r>
      <rPr>
        <b/>
        <sz val="11"/>
        <color indexed="8"/>
        <rFont val="Times New Roman"/>
        <family val="1"/>
      </rPr>
      <t xml:space="preserve"> г.</t>
    </r>
  </si>
  <si>
    <t>П</t>
  </si>
  <si>
    <t>Профессиональный учебный цикл</t>
  </si>
  <si>
    <t>Организация и выполнение работ в составе аварийно-спасательных подразделений в чрезвычайных ситуациях</t>
  </si>
  <si>
    <t>Организация работ по профессии Пожарный</t>
  </si>
  <si>
    <t>ПМ.05</t>
  </si>
  <si>
    <t>Выполнение работ по профессии Пожарный</t>
  </si>
  <si>
    <t>ПМ.06</t>
  </si>
  <si>
    <t>Выполнение работ по профессии Водитель автомобиля категории "В"</t>
  </si>
  <si>
    <t>МДК.06.01</t>
  </si>
  <si>
    <t>Теоретическая подготовка Водитель автомобиля категории "В"</t>
  </si>
  <si>
    <t>УП.06.01</t>
  </si>
  <si>
    <t xml:space="preserve">Квалификация: техник-спасатель  </t>
  </si>
  <si>
    <t>ПП.05.01</t>
  </si>
  <si>
    <t>ПМ.03</t>
  </si>
  <si>
    <t>Ремонт и техническое обслуживание  аварийно-спасательной техники и оборудования</t>
  </si>
  <si>
    <t>МДК.03.01</t>
  </si>
  <si>
    <t>Аварийно-спасательная техника и оборудование</t>
  </si>
  <si>
    <t xml:space="preserve">         УТВЕРЖДАЮ </t>
  </si>
  <si>
    <t>________________Г.Н.Григорьева</t>
  </si>
  <si>
    <t xml:space="preserve">"______"   ___ _________    2019г.   </t>
  </si>
  <si>
    <t xml:space="preserve">Квалификация: техник-спасатель   </t>
  </si>
  <si>
    <t>Техническая механика</t>
  </si>
  <si>
    <t>ОП.02</t>
  </si>
  <si>
    <t>Производственнная практика</t>
  </si>
  <si>
    <t>Организация и проведение мероприятий  по прогнозированию и предупреждению чрезвычайных ситуаций</t>
  </si>
  <si>
    <t>МДК.02.02</t>
  </si>
  <si>
    <t>Организация защиты территорий и населения</t>
  </si>
  <si>
    <t>Потенциально опасные процессы и производства</t>
  </si>
  <si>
    <t>Ремонт и техниеское обслуживание аварийно-спасательной техники и оборудования</t>
  </si>
  <si>
    <t>ПП.03.01</t>
  </si>
  <si>
    <t>ПМ.04</t>
  </si>
  <si>
    <t>Обеспечение жизнедеятельности в условиях чрезвычайных ситуаций</t>
  </si>
  <si>
    <t>МДК.04.01</t>
  </si>
  <si>
    <t>Основы обеспечения жизнедеятельности и выживание в чрезвычайных ситуациях</t>
  </si>
  <si>
    <t>УП.04</t>
  </si>
  <si>
    <t xml:space="preserve">  01.09 – 28.09</t>
  </si>
  <si>
    <t xml:space="preserve">  29.09  –  26.10</t>
  </si>
  <si>
    <t xml:space="preserve">  27.10 – 30.11</t>
  </si>
  <si>
    <t xml:space="preserve"> 01.12 – 28.12</t>
  </si>
  <si>
    <t xml:space="preserve">  29.12 - 25.01</t>
  </si>
  <si>
    <t xml:space="preserve"> 26.01 – 22.02</t>
  </si>
  <si>
    <t xml:space="preserve">  23.02 - 29.03</t>
  </si>
  <si>
    <t xml:space="preserve">  30.03 - 26.04</t>
  </si>
  <si>
    <t xml:space="preserve">  27.04 - 31.05</t>
  </si>
  <si>
    <t xml:space="preserve"> 01.06 - 28.06</t>
  </si>
  <si>
    <t xml:space="preserve"> 27.07 - 31.08</t>
  </si>
  <si>
    <t>Автоматизированные системы управления и связь</t>
  </si>
  <si>
    <t>Психология экстремальньх ситуаций</t>
  </si>
  <si>
    <t>Метрология и стандартизация</t>
  </si>
  <si>
    <t>Правовые основы деятельности аварийно-спасательных формирований</t>
  </si>
  <si>
    <t>ПП.02</t>
  </si>
  <si>
    <t>ПП.04</t>
  </si>
  <si>
    <r>
      <t xml:space="preserve"> </t>
    </r>
    <r>
      <rPr>
        <sz val="8"/>
        <color indexed="8"/>
        <rFont val="Times New Roman"/>
        <family val="1"/>
      </rPr>
      <t>29.06 - 26.07</t>
    </r>
  </si>
  <si>
    <t xml:space="preserve"> 29.09  –  26.10</t>
  </si>
  <si>
    <t>Биология</t>
  </si>
  <si>
    <t>ПД.13</t>
  </si>
  <si>
    <t>Предлагаемые ОО</t>
  </si>
  <si>
    <t>ПОО</t>
  </si>
  <si>
    <t>Проффесиональный учебный цикл</t>
  </si>
  <si>
    <t>инд.пр.</t>
  </si>
  <si>
    <r>
      <t xml:space="preserve"> </t>
    </r>
    <r>
      <rPr>
        <sz val="8"/>
        <rFont val="Times New Roman"/>
        <family val="1"/>
      </rPr>
      <t>29.06 - 26.07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</si>
</sst>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7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41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4" borderId="15" xfId="0" applyFont="1" applyFill="1" applyBorder="1" applyAlignment="1">
      <alignment horizontal="center" wrapText="1"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9" fillId="33" borderId="16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4" fillId="0" borderId="18" xfId="42" applyFont="1" applyBorder="1" applyAlignment="1" applyProtection="1">
      <alignment horizontal="center" textRotation="90"/>
      <protection/>
    </xf>
    <xf numFmtId="0" fontId="5" fillId="0" borderId="13" xfId="0" applyFont="1" applyBorder="1" applyAlignment="1">
      <alignment horizontal="center" vertical="center" textRotation="90"/>
    </xf>
    <xf numFmtId="0" fontId="22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1" fillId="4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19" fillId="34" borderId="20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7" fillId="36" borderId="15" xfId="0" applyFont="1" applyFill="1" applyBorder="1" applyAlignment="1">
      <alignment/>
    </xf>
    <xf numFmtId="0" fontId="67" fillId="30" borderId="15" xfId="0" applyFont="1" applyFill="1" applyBorder="1" applyAlignment="1">
      <alignment/>
    </xf>
    <xf numFmtId="0" fontId="5" fillId="4" borderId="15" xfId="0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textRotation="90"/>
    </xf>
    <xf numFmtId="0" fontId="0" fillId="38" borderId="0" xfId="0" applyFill="1" applyAlignment="1">
      <alignment/>
    </xf>
    <xf numFmtId="0" fontId="16" fillId="38" borderId="0" xfId="0" applyFont="1" applyFill="1" applyBorder="1" applyAlignment="1">
      <alignment horizontal="center"/>
    </xf>
    <xf numFmtId="0" fontId="5" fillId="38" borderId="15" xfId="0" applyFont="1" applyFill="1" applyBorder="1" applyAlignment="1">
      <alignment textRotation="90"/>
    </xf>
    <xf numFmtId="0" fontId="5" fillId="38" borderId="10" xfId="0" applyFont="1" applyFill="1" applyBorder="1" applyAlignment="1">
      <alignment horizontal="center" vertical="center" textRotation="90" wrapText="1"/>
    </xf>
    <xf numFmtId="0" fontId="5" fillId="38" borderId="11" xfId="0" applyFont="1" applyFill="1" applyBorder="1" applyAlignment="1">
      <alignment horizontal="center" vertical="center" textRotation="90" wrapText="1"/>
    </xf>
    <xf numFmtId="0" fontId="0" fillId="38" borderId="0" xfId="0" applyFill="1" applyBorder="1" applyAlignment="1">
      <alignment/>
    </xf>
    <xf numFmtId="172" fontId="7" fillId="38" borderId="0" xfId="0" applyNumberFormat="1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0" fontId="67" fillId="30" borderId="11" xfId="0" applyFont="1" applyFill="1" applyBorder="1" applyAlignment="1">
      <alignment/>
    </xf>
    <xf numFmtId="0" fontId="5" fillId="0" borderId="15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19" fillId="34" borderId="15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/>
    </xf>
    <xf numFmtId="0" fontId="5" fillId="17" borderId="15" xfId="0" applyFont="1" applyFill="1" applyBorder="1" applyAlignment="1">
      <alignment horizontal="center"/>
    </xf>
    <xf numFmtId="0" fontId="19" fillId="17" borderId="15" xfId="0" applyFont="1" applyFill="1" applyBorder="1" applyAlignment="1">
      <alignment horizontal="center" vertical="center"/>
    </xf>
    <xf numFmtId="0" fontId="19" fillId="17" borderId="11" xfId="0" applyFont="1" applyFill="1" applyBorder="1" applyAlignment="1">
      <alignment horizontal="center" vertical="center"/>
    </xf>
    <xf numFmtId="0" fontId="20" fillId="17" borderId="11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wrapText="1"/>
    </xf>
    <xf numFmtId="0" fontId="19" fillId="36" borderId="16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37" borderId="19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0" fontId="19" fillId="40" borderId="15" xfId="0" applyFont="1" applyFill="1" applyBorder="1" applyAlignment="1">
      <alignment horizontal="center" vertical="center"/>
    </xf>
    <xf numFmtId="0" fontId="19" fillId="40" borderId="2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/>
    </xf>
    <xf numFmtId="0" fontId="19" fillId="17" borderId="11" xfId="0" applyFont="1" applyFill="1" applyBorder="1" applyAlignment="1">
      <alignment horizontal="center"/>
    </xf>
    <xf numFmtId="0" fontId="67" fillId="35" borderId="15" xfId="0" applyFont="1" applyFill="1" applyBorder="1" applyAlignment="1">
      <alignment horizontal="center" vertical="center"/>
    </xf>
    <xf numFmtId="0" fontId="67" fillId="41" borderId="15" xfId="0" applyFont="1" applyFill="1" applyBorder="1" applyAlignment="1">
      <alignment horizontal="center" vertical="center"/>
    </xf>
    <xf numFmtId="0" fontId="19" fillId="17" borderId="11" xfId="0" applyFont="1" applyFill="1" applyBorder="1" applyAlignment="1">
      <alignment horizontal="center" wrapText="1"/>
    </xf>
    <xf numFmtId="0" fontId="19" fillId="35" borderId="11" xfId="0" applyFont="1" applyFill="1" applyBorder="1" applyAlignment="1">
      <alignment horizontal="center" wrapText="1"/>
    </xf>
    <xf numFmtId="0" fontId="19" fillId="41" borderId="11" xfId="0" applyFont="1" applyFill="1" applyBorder="1" applyAlignment="1">
      <alignment horizontal="center"/>
    </xf>
    <xf numFmtId="0" fontId="19" fillId="41" borderId="11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0" fontId="68" fillId="41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wrapText="1"/>
    </xf>
    <xf numFmtId="0" fontId="19" fillId="35" borderId="23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horizontal="center" wrapText="1"/>
    </xf>
    <xf numFmtId="0" fontId="19" fillId="40" borderId="15" xfId="0" applyFont="1" applyFill="1" applyBorder="1" applyAlignment="1">
      <alignment horizontal="center" wrapText="1"/>
    </xf>
    <xf numFmtId="0" fontId="19" fillId="40" borderId="16" xfId="0" applyFont="1" applyFill="1" applyBorder="1" applyAlignment="1">
      <alignment horizontal="center" wrapText="1"/>
    </xf>
    <xf numFmtId="0" fontId="67" fillId="41" borderId="11" xfId="0" applyFont="1" applyFill="1" applyBorder="1" applyAlignment="1">
      <alignment horizontal="center" vertical="center"/>
    </xf>
    <xf numFmtId="0" fontId="67" fillId="36" borderId="21" xfId="0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9" fillId="41" borderId="15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0" fontId="69" fillId="30" borderId="15" xfId="0" applyFont="1" applyFill="1" applyBorder="1" applyAlignment="1">
      <alignment horizontal="center" vertical="center"/>
    </xf>
    <xf numFmtId="0" fontId="69" fillId="39" borderId="15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70" fillId="36" borderId="11" xfId="0" applyFont="1" applyFill="1" applyBorder="1" applyAlignment="1">
      <alignment horizontal="center"/>
    </xf>
    <xf numFmtId="0" fontId="71" fillId="36" borderId="15" xfId="0" applyFont="1" applyFill="1" applyBorder="1" applyAlignment="1">
      <alignment/>
    </xf>
    <xf numFmtId="0" fontId="70" fillId="36" borderId="15" xfId="0" applyFont="1" applyFill="1" applyBorder="1" applyAlignment="1">
      <alignment/>
    </xf>
    <xf numFmtId="0" fontId="70" fillId="36" borderId="11" xfId="0" applyFont="1" applyFill="1" applyBorder="1" applyAlignment="1">
      <alignment/>
    </xf>
    <xf numFmtId="0" fontId="12" fillId="42" borderId="11" xfId="0" applyFont="1" applyFill="1" applyBorder="1" applyAlignment="1">
      <alignment horizontal="center" vertical="center"/>
    </xf>
    <xf numFmtId="0" fontId="70" fillId="36" borderId="11" xfId="0" applyFont="1" applyFill="1" applyBorder="1" applyAlignment="1">
      <alignment horizontal="center" vertical="center" textRotation="90"/>
    </xf>
    <xf numFmtId="0" fontId="70" fillId="36" borderId="11" xfId="0" applyFont="1" applyFill="1" applyBorder="1" applyAlignment="1">
      <alignment horizontal="center" wrapText="1"/>
    </xf>
    <xf numFmtId="0" fontId="70" fillId="36" borderId="15" xfId="0" applyFont="1" applyFill="1" applyBorder="1" applyAlignment="1">
      <alignment horizontal="center"/>
    </xf>
    <xf numFmtId="0" fontId="70" fillId="36" borderId="15" xfId="0" applyFont="1" applyFill="1" applyBorder="1" applyAlignment="1">
      <alignment horizontal="center" wrapText="1"/>
    </xf>
    <xf numFmtId="0" fontId="11" fillId="43" borderId="11" xfId="0" applyFont="1" applyFill="1" applyBorder="1" applyAlignment="1">
      <alignment horizontal="center"/>
    </xf>
    <xf numFmtId="0" fontId="19" fillId="43" borderId="11" xfId="0" applyFont="1" applyFill="1" applyBorder="1" applyAlignment="1">
      <alignment horizontal="center" wrapText="1"/>
    </xf>
    <xf numFmtId="0" fontId="19" fillId="43" borderId="11" xfId="0" applyFont="1" applyFill="1" applyBorder="1" applyAlignment="1">
      <alignment horizontal="center"/>
    </xf>
    <xf numFmtId="0" fontId="19" fillId="43" borderId="11" xfId="0" applyFont="1" applyFill="1" applyBorder="1" applyAlignment="1">
      <alignment horizontal="center" vertical="center"/>
    </xf>
    <xf numFmtId="0" fontId="9" fillId="43" borderId="20" xfId="0" applyFont="1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center" vertical="center" wrapText="1"/>
    </xf>
    <xf numFmtId="0" fontId="19" fillId="43" borderId="16" xfId="0" applyFont="1" applyFill="1" applyBorder="1" applyAlignment="1">
      <alignment horizontal="center" vertical="center"/>
    </xf>
    <xf numFmtId="0" fontId="12" fillId="43" borderId="11" xfId="0" applyFont="1" applyFill="1" applyBorder="1" applyAlignment="1">
      <alignment horizontal="center" vertical="center"/>
    </xf>
    <xf numFmtId="0" fontId="23" fillId="43" borderId="11" xfId="0" applyFont="1" applyFill="1" applyBorder="1" applyAlignment="1">
      <alignment horizontal="center" vertical="center" wrapText="1"/>
    </xf>
    <xf numFmtId="0" fontId="23" fillId="43" borderId="11" xfId="0" applyFont="1" applyFill="1" applyBorder="1" applyAlignment="1">
      <alignment horizontal="center" vertical="center"/>
    </xf>
    <xf numFmtId="0" fontId="69" fillId="43" borderId="15" xfId="0" applyFont="1" applyFill="1" applyBorder="1" applyAlignment="1">
      <alignment horizontal="center" vertical="center"/>
    </xf>
    <xf numFmtId="0" fontId="24" fillId="43" borderId="11" xfId="0" applyFont="1" applyFill="1" applyBorder="1" applyAlignment="1">
      <alignment horizontal="center" vertical="center" wrapText="1"/>
    </xf>
    <xf numFmtId="0" fontId="23" fillId="43" borderId="16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69" fillId="37" borderId="15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textRotation="90" wrapText="1"/>
    </xf>
    <xf numFmtId="0" fontId="23" fillId="37" borderId="11" xfId="0" applyFont="1" applyFill="1" applyBorder="1" applyAlignment="1">
      <alignment horizontal="center" vertical="center" wrapText="1"/>
    </xf>
    <xf numFmtId="0" fontId="28" fillId="42" borderId="11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8" fillId="41" borderId="11" xfId="0" applyFont="1" applyFill="1" applyBorder="1" applyAlignment="1">
      <alignment horizontal="center" vertical="center"/>
    </xf>
    <xf numFmtId="0" fontId="69" fillId="41" borderId="15" xfId="0" applyFont="1" applyFill="1" applyBorder="1" applyAlignment="1">
      <alignment horizontal="center" vertical="center"/>
    </xf>
    <xf numFmtId="0" fontId="28" fillId="41" borderId="15" xfId="0" applyFont="1" applyFill="1" applyBorder="1" applyAlignment="1">
      <alignment horizontal="center" vertical="center"/>
    </xf>
    <xf numFmtId="0" fontId="69" fillId="41" borderId="11" xfId="0" applyFont="1" applyFill="1" applyBorder="1" applyAlignment="1">
      <alignment horizontal="center" vertical="center"/>
    </xf>
    <xf numFmtId="0" fontId="69" fillId="43" borderId="11" xfId="0" applyFont="1" applyFill="1" applyBorder="1" applyAlignment="1">
      <alignment horizontal="center" vertical="center"/>
    </xf>
    <xf numFmtId="0" fontId="69" fillId="39" borderId="11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  <xf numFmtId="0" fontId="69" fillId="35" borderId="15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3" fillId="43" borderId="15" xfId="0" applyFont="1" applyFill="1" applyBorder="1" applyAlignment="1">
      <alignment horizontal="center" vertical="center"/>
    </xf>
    <xf numFmtId="0" fontId="69" fillId="35" borderId="11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center" vertical="center"/>
    </xf>
    <xf numFmtId="0" fontId="23" fillId="44" borderId="16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3" fillId="44" borderId="15" xfId="0" applyFont="1" applyFill="1" applyBorder="1" applyAlignment="1">
      <alignment horizontal="center" vertical="center"/>
    </xf>
    <xf numFmtId="0" fontId="69" fillId="36" borderId="15" xfId="0" applyFont="1" applyFill="1" applyBorder="1" applyAlignment="1">
      <alignment horizontal="center"/>
    </xf>
    <xf numFmtId="0" fontId="69" fillId="36" borderId="11" xfId="0" applyFont="1" applyFill="1" applyBorder="1" applyAlignment="1">
      <alignment horizontal="center"/>
    </xf>
    <xf numFmtId="0" fontId="5" fillId="17" borderId="15" xfId="0" applyFont="1" applyFill="1" applyBorder="1" applyAlignment="1">
      <alignment horizontal="center" vertical="center"/>
    </xf>
    <xf numFmtId="0" fontId="12" fillId="17" borderId="11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/>
    </xf>
    <xf numFmtId="0" fontId="23" fillId="40" borderId="11" xfId="0" applyFont="1" applyFill="1" applyBorder="1" applyAlignment="1">
      <alignment horizontal="center" vertical="center"/>
    </xf>
    <xf numFmtId="0" fontId="23" fillId="40" borderId="11" xfId="0" applyFont="1" applyFill="1" applyBorder="1" applyAlignment="1">
      <alignment horizontal="center" vertical="center" wrapText="1"/>
    </xf>
    <xf numFmtId="0" fontId="69" fillId="45" borderId="15" xfId="0" applyFont="1" applyFill="1" applyBorder="1" applyAlignment="1">
      <alignment horizontal="center" vertical="center"/>
    </xf>
    <xf numFmtId="0" fontId="12" fillId="45" borderId="11" xfId="0" applyFont="1" applyFill="1" applyBorder="1" applyAlignment="1">
      <alignment horizontal="center" vertical="center"/>
    </xf>
    <xf numFmtId="0" fontId="23" fillId="45" borderId="11" xfId="0" applyFont="1" applyFill="1" applyBorder="1" applyAlignment="1">
      <alignment horizontal="center" vertical="center"/>
    </xf>
    <xf numFmtId="0" fontId="24" fillId="45" borderId="11" xfId="0" applyFont="1" applyFill="1" applyBorder="1" applyAlignment="1">
      <alignment horizontal="center" vertical="center" wrapText="1"/>
    </xf>
    <xf numFmtId="0" fontId="23" fillId="45" borderId="11" xfId="0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horizontal="center" vertical="center"/>
    </xf>
    <xf numFmtId="0" fontId="24" fillId="30" borderId="11" xfId="0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5" fillId="40" borderId="10" xfId="0" applyFont="1" applyFill="1" applyBorder="1" applyAlignment="1">
      <alignment horizontal="center"/>
    </xf>
    <xf numFmtId="0" fontId="5" fillId="40" borderId="21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9" fillId="45" borderId="11" xfId="0" applyFont="1" applyFill="1" applyBorder="1" applyAlignment="1">
      <alignment horizontal="center" vertical="center"/>
    </xf>
    <xf numFmtId="0" fontId="23" fillId="45" borderId="16" xfId="0" applyFont="1" applyFill="1" applyBorder="1" applyAlignment="1">
      <alignment horizontal="center" vertical="center"/>
    </xf>
    <xf numFmtId="0" fontId="69" fillId="36" borderId="15" xfId="0" applyFont="1" applyFill="1" applyBorder="1" applyAlignment="1">
      <alignment/>
    </xf>
    <xf numFmtId="0" fontId="28" fillId="45" borderId="15" xfId="0" applyFont="1" applyFill="1" applyBorder="1" applyAlignment="1">
      <alignment horizontal="center" vertical="center"/>
    </xf>
    <xf numFmtId="0" fontId="69" fillId="36" borderId="11" xfId="0" applyFont="1" applyFill="1" applyBorder="1" applyAlignment="1">
      <alignment/>
    </xf>
    <xf numFmtId="0" fontId="28" fillId="45" borderId="11" xfId="0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horizontal="center" vertical="center" wrapText="1"/>
    </xf>
    <xf numFmtId="0" fontId="23" fillId="41" borderId="15" xfId="0" applyFont="1" applyFill="1" applyBorder="1" applyAlignment="1">
      <alignment horizontal="center" vertical="center"/>
    </xf>
    <xf numFmtId="0" fontId="23" fillId="45" borderId="15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textRotation="90"/>
    </xf>
    <xf numFmtId="0" fontId="16" fillId="0" borderId="16" xfId="0" applyFont="1" applyBorder="1" applyAlignment="1">
      <alignment horizontal="center"/>
    </xf>
    <xf numFmtId="0" fontId="69" fillId="42" borderId="15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textRotation="90"/>
    </xf>
    <xf numFmtId="0" fontId="23" fillId="0" borderId="15" xfId="0" applyFont="1" applyBorder="1" applyAlignment="1">
      <alignment horizontal="center" textRotation="90"/>
    </xf>
    <xf numFmtId="0" fontId="5" fillId="0" borderId="15" xfId="0" applyFont="1" applyBorder="1" applyAlignment="1">
      <alignment vertical="center" wrapText="1"/>
    </xf>
    <xf numFmtId="0" fontId="28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8" fillId="42" borderId="20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7" fillId="42" borderId="15" xfId="0" applyFont="1" applyFill="1" applyBorder="1" applyAlignment="1">
      <alignment/>
    </xf>
    <xf numFmtId="0" fontId="67" fillId="42" borderId="11" xfId="0" applyFont="1" applyFill="1" applyBorder="1" applyAlignment="1">
      <alignment/>
    </xf>
    <xf numFmtId="0" fontId="21" fillId="42" borderId="1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/>
    </xf>
    <xf numFmtId="0" fontId="11" fillId="4" borderId="21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9" fillId="17" borderId="21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19" fillId="40" borderId="23" xfId="0" applyFont="1" applyFill="1" applyBorder="1" applyAlignment="1">
      <alignment horizontal="center" vertical="center"/>
    </xf>
    <xf numFmtId="0" fontId="67" fillId="30" borderId="21" xfId="0" applyFont="1" applyFill="1" applyBorder="1" applyAlignment="1">
      <alignment/>
    </xf>
    <xf numFmtId="0" fontId="19" fillId="33" borderId="21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39" borderId="19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/>
    </xf>
    <xf numFmtId="0" fontId="23" fillId="39" borderId="11" xfId="0" applyFont="1" applyFill="1" applyBorder="1" applyAlignment="1">
      <alignment horizontal="center" vertical="center" wrapText="1"/>
    </xf>
    <xf numFmtId="0" fontId="28" fillId="39" borderId="11" xfId="0" applyFont="1" applyFill="1" applyBorder="1" applyAlignment="1">
      <alignment horizontal="center" vertical="center"/>
    </xf>
    <xf numFmtId="0" fontId="6" fillId="46" borderId="19" xfId="0" applyFont="1" applyFill="1" applyBorder="1" applyAlignment="1">
      <alignment horizontal="center" vertical="center" wrapText="1"/>
    </xf>
    <xf numFmtId="0" fontId="6" fillId="46" borderId="24" xfId="0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/>
    </xf>
    <xf numFmtId="0" fontId="12" fillId="46" borderId="11" xfId="0" applyFont="1" applyFill="1" applyBorder="1" applyAlignment="1">
      <alignment horizontal="center" vertical="center"/>
    </xf>
    <xf numFmtId="0" fontId="6" fillId="46" borderId="21" xfId="0" applyFont="1" applyFill="1" applyBorder="1" applyAlignment="1">
      <alignment horizontal="center" vertical="center" wrapText="1"/>
    </xf>
    <xf numFmtId="0" fontId="6" fillId="46" borderId="25" xfId="0" applyFont="1" applyFill="1" applyBorder="1" applyAlignment="1">
      <alignment horizontal="center" vertical="center" wrapText="1"/>
    </xf>
    <xf numFmtId="0" fontId="5" fillId="46" borderId="21" xfId="0" applyFont="1" applyFill="1" applyBorder="1" applyAlignment="1">
      <alignment horizontal="center"/>
    </xf>
    <xf numFmtId="0" fontId="29" fillId="36" borderId="15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/>
    </xf>
    <xf numFmtId="0" fontId="5" fillId="47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 textRotation="90"/>
    </xf>
    <xf numFmtId="0" fontId="29" fillId="0" borderId="10" xfId="0" applyFont="1" applyFill="1" applyBorder="1" applyAlignment="1">
      <alignment horizontal="center" vertical="center" textRotation="90"/>
    </xf>
    <xf numFmtId="0" fontId="29" fillId="0" borderId="11" xfId="0" applyFont="1" applyFill="1" applyBorder="1" applyAlignment="1">
      <alignment horizontal="center" vertical="center" textRotation="90" wrapText="1"/>
    </xf>
    <xf numFmtId="0" fontId="29" fillId="36" borderId="11" xfId="0" applyFont="1" applyFill="1" applyBorder="1" applyAlignment="1">
      <alignment horizontal="center" vertical="center" textRotation="90"/>
    </xf>
    <xf numFmtId="0" fontId="10" fillId="36" borderId="15" xfId="0" applyFont="1" applyFill="1" applyBorder="1" applyAlignment="1">
      <alignment/>
    </xf>
    <xf numFmtId="0" fontId="29" fillId="36" borderId="15" xfId="0" applyFont="1" applyFill="1" applyBorder="1" applyAlignment="1">
      <alignment/>
    </xf>
    <xf numFmtId="0" fontId="29" fillId="36" borderId="11" xfId="0" applyFont="1" applyFill="1" applyBorder="1" applyAlignment="1">
      <alignment/>
    </xf>
    <xf numFmtId="0" fontId="49" fillId="0" borderId="0" xfId="0" applyFont="1" applyAlignment="1">
      <alignment/>
    </xf>
    <xf numFmtId="0" fontId="23" fillId="48" borderId="1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40" borderId="19" xfId="0" applyFont="1" applyFill="1" applyBorder="1" applyAlignment="1">
      <alignment horizontal="center" vertical="center" wrapText="1"/>
    </xf>
    <xf numFmtId="0" fontId="5" fillId="40" borderId="2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left" vertical="center" wrapText="1"/>
    </xf>
    <xf numFmtId="0" fontId="12" fillId="39" borderId="21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37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14" fontId="16" fillId="0" borderId="0" xfId="0" applyNumberFormat="1" applyFont="1" applyAlignment="1">
      <alignment horizontal="left"/>
    </xf>
    <xf numFmtId="0" fontId="20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17" borderId="15" xfId="0" applyFont="1" applyFill="1" applyBorder="1" applyAlignment="1">
      <alignment horizontal="center" vertical="center" wrapText="1"/>
    </xf>
    <xf numFmtId="0" fontId="12" fillId="17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23" fillId="40" borderId="19" xfId="0" applyFont="1" applyFill="1" applyBorder="1" applyAlignment="1">
      <alignment horizontal="left" vertical="center" wrapText="1"/>
    </xf>
    <xf numFmtId="0" fontId="23" fillId="40" borderId="21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3" xfId="0" applyFont="1" applyFill="1" applyBorder="1" applyAlignment="1">
      <alignment horizontal="center" vertical="center" wrapText="1"/>
    </xf>
    <xf numFmtId="0" fontId="12" fillId="40" borderId="19" xfId="0" applyFont="1" applyFill="1" applyBorder="1" applyAlignment="1">
      <alignment horizontal="left" vertical="center" wrapText="1"/>
    </xf>
    <xf numFmtId="0" fontId="12" fillId="17" borderId="19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inden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left" vertical="center" wrapText="1"/>
    </xf>
    <xf numFmtId="0" fontId="12" fillId="37" borderId="2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17" borderId="19" xfId="0" applyFont="1" applyFill="1" applyBorder="1" applyAlignment="1">
      <alignment horizontal="left" vertical="center" wrapText="1"/>
    </xf>
    <xf numFmtId="0" fontId="5" fillId="17" borderId="21" xfId="0" applyFont="1" applyFill="1" applyBorder="1" applyAlignment="1">
      <alignment horizontal="left" vertical="center" wrapText="1"/>
    </xf>
    <xf numFmtId="0" fontId="5" fillId="17" borderId="19" xfId="0" applyFont="1" applyFill="1" applyBorder="1" applyAlignment="1">
      <alignment vertical="center" wrapText="1"/>
    </xf>
    <xf numFmtId="0" fontId="5" fillId="17" borderId="21" xfId="0" applyFont="1" applyFill="1" applyBorder="1" applyAlignment="1">
      <alignment vertical="center" wrapText="1"/>
    </xf>
    <xf numFmtId="0" fontId="72" fillId="0" borderId="19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6" fillId="39" borderId="19" xfId="0" applyFont="1" applyFill="1" applyBorder="1" applyAlignment="1">
      <alignment horizontal="left" vertical="center" wrapText="1"/>
    </xf>
    <xf numFmtId="0" fontId="6" fillId="39" borderId="21" xfId="0" applyFont="1" applyFill="1" applyBorder="1" applyAlignment="1">
      <alignment horizontal="left" vertical="center" wrapText="1"/>
    </xf>
    <xf numFmtId="0" fontId="72" fillId="0" borderId="24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left" vertical="center" wrapText="1"/>
    </xf>
    <xf numFmtId="0" fontId="5" fillId="39" borderId="19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left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73" fillId="39" borderId="19" xfId="0" applyFont="1" applyFill="1" applyBorder="1" applyAlignment="1">
      <alignment horizontal="center" vertical="center"/>
    </xf>
    <xf numFmtId="0" fontId="73" fillId="39" borderId="21" xfId="0" applyFont="1" applyFill="1" applyBorder="1" applyAlignment="1">
      <alignment horizontal="center" vertical="center"/>
    </xf>
    <xf numFmtId="0" fontId="73" fillId="39" borderId="19" xfId="0" applyFont="1" applyFill="1" applyBorder="1" applyAlignment="1">
      <alignment horizontal="left" vertical="center" wrapText="1"/>
    </xf>
    <xf numFmtId="0" fontId="72" fillId="39" borderId="21" xfId="0" applyFont="1" applyFill="1" applyBorder="1" applyAlignment="1">
      <alignment horizontal="left" vertical="center" wrapText="1"/>
    </xf>
    <xf numFmtId="0" fontId="73" fillId="39" borderId="21" xfId="0" applyFont="1" applyFill="1" applyBorder="1" applyAlignment="1">
      <alignment horizontal="left" vertical="center" wrapText="1"/>
    </xf>
    <xf numFmtId="0" fontId="6" fillId="39" borderId="1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left" vertical="center" wrapText="1"/>
    </xf>
    <xf numFmtId="0" fontId="73" fillId="37" borderId="19" xfId="0" applyFont="1" applyFill="1" applyBorder="1" applyAlignment="1">
      <alignment horizontal="center" vertical="center"/>
    </xf>
    <xf numFmtId="0" fontId="73" fillId="37" borderId="21" xfId="0" applyFont="1" applyFill="1" applyBorder="1" applyAlignment="1">
      <alignment horizontal="center" vertical="center"/>
    </xf>
    <xf numFmtId="0" fontId="74" fillId="37" borderId="19" xfId="0" applyFont="1" applyFill="1" applyBorder="1" applyAlignment="1">
      <alignment horizontal="center" vertical="center" wrapText="1"/>
    </xf>
    <xf numFmtId="0" fontId="73" fillId="37" borderId="21" xfId="0" applyFont="1" applyFill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/>
    </xf>
    <xf numFmtId="0" fontId="72" fillId="0" borderId="21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6" fillId="39" borderId="15" xfId="0" applyFont="1" applyFill="1" applyBorder="1" applyAlignment="1">
      <alignment horizontal="center" vertical="center" wrapText="1"/>
    </xf>
    <xf numFmtId="0" fontId="72" fillId="0" borderId="19" xfId="0" applyFont="1" applyBorder="1" applyAlignment="1">
      <alignment vertical="center" wrapText="1"/>
    </xf>
    <xf numFmtId="0" fontId="72" fillId="0" borderId="21" xfId="0" applyFont="1" applyBorder="1" applyAlignment="1">
      <alignment vertical="center" wrapText="1"/>
    </xf>
    <xf numFmtId="0" fontId="6" fillId="17" borderId="19" xfId="0" applyFont="1" applyFill="1" applyBorder="1" applyAlignment="1">
      <alignment horizontal="center" vertical="center" wrapText="1"/>
    </xf>
    <xf numFmtId="0" fontId="5" fillId="17" borderId="21" xfId="0" applyFont="1" applyFill="1" applyBorder="1" applyAlignment="1">
      <alignment horizontal="center" vertical="center" wrapText="1"/>
    </xf>
    <xf numFmtId="0" fontId="6" fillId="17" borderId="19" xfId="0" applyFont="1" applyFill="1" applyBorder="1" applyAlignment="1">
      <alignment vertical="center" wrapText="1"/>
    </xf>
    <xf numFmtId="0" fontId="6" fillId="17" borderId="21" xfId="0" applyFont="1" applyFill="1" applyBorder="1" applyAlignment="1">
      <alignment vertical="center" wrapText="1"/>
    </xf>
    <xf numFmtId="0" fontId="6" fillId="17" borderId="19" xfId="0" applyFont="1" applyFill="1" applyBorder="1" applyAlignment="1">
      <alignment horizontal="left" vertical="center" wrapText="1"/>
    </xf>
    <xf numFmtId="0" fontId="2" fillId="17" borderId="21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40" borderId="19" xfId="0" applyFont="1" applyFill="1" applyBorder="1" applyAlignment="1">
      <alignment horizontal="left" vertical="center" wrapText="1"/>
    </xf>
    <xf numFmtId="0" fontId="5" fillId="40" borderId="21" xfId="0" applyFont="1" applyFill="1" applyBorder="1" applyAlignment="1">
      <alignment horizontal="left" vertical="center" wrapText="1"/>
    </xf>
    <xf numFmtId="0" fontId="14" fillId="40" borderId="19" xfId="0" applyFont="1" applyFill="1" applyBorder="1" applyAlignment="1">
      <alignment vertical="center" wrapText="1"/>
    </xf>
    <xf numFmtId="0" fontId="5" fillId="40" borderId="21" xfId="0" applyFont="1" applyFill="1" applyBorder="1" applyAlignment="1">
      <alignment vertical="center" wrapText="1"/>
    </xf>
    <xf numFmtId="0" fontId="6" fillId="40" borderId="19" xfId="0" applyFont="1" applyFill="1" applyBorder="1" applyAlignment="1">
      <alignment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6" fillId="40" borderId="21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left" vertical="center" wrapText="1"/>
    </xf>
    <xf numFmtId="0" fontId="2" fillId="40" borderId="21" xfId="0" applyFont="1" applyFill="1" applyBorder="1" applyAlignment="1">
      <alignment horizontal="left" vertical="center" wrapText="1"/>
    </xf>
    <xf numFmtId="0" fontId="72" fillId="39" borderId="21" xfId="0" applyFont="1" applyFill="1" applyBorder="1" applyAlignment="1">
      <alignment horizontal="center" vertical="center"/>
    </xf>
    <xf numFmtId="0" fontId="72" fillId="39" borderId="19" xfId="0" applyFont="1" applyFill="1" applyBorder="1" applyAlignment="1">
      <alignment horizontal="left" vertical="center"/>
    </xf>
    <xf numFmtId="0" fontId="72" fillId="39" borderId="21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40" borderId="19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6"/>
  <sheetViews>
    <sheetView zoomScale="70" zoomScaleNormal="70" zoomScaleSheetLayoutView="100" zoomScalePageLayoutView="0" workbookViewId="0" topLeftCell="A7">
      <selection activeCell="C17" sqref="C17:C18"/>
    </sheetView>
  </sheetViews>
  <sheetFormatPr defaultColWidth="9.140625" defaultRowHeight="15"/>
  <cols>
    <col min="1" max="1" width="3.7109375" style="1" customWidth="1"/>
    <col min="2" max="2" width="10.7109375" style="1" customWidth="1"/>
    <col min="3" max="3" width="24.00390625" style="1" customWidth="1"/>
    <col min="4" max="4" width="9.28125" style="1" customWidth="1"/>
    <col min="5" max="21" width="4.421875" style="0" customWidth="1"/>
    <col min="22" max="22" width="5.7109375" style="0" customWidth="1"/>
    <col min="23" max="23" width="4.421875" style="53" customWidth="1"/>
    <col min="24" max="45" width="4.421875" style="0" customWidth="1"/>
    <col min="46" max="46" width="6.28125" style="0" customWidth="1"/>
    <col min="47" max="47" width="6.00390625" style="0" customWidth="1"/>
    <col min="48" max="56" width="4.421875" style="0" customWidth="1"/>
    <col min="57" max="57" width="6.7109375" style="0" customWidth="1"/>
  </cols>
  <sheetData>
    <row r="1" spans="42:51" ht="12.75" customHeight="1">
      <c r="AP1" s="296" t="s">
        <v>37</v>
      </c>
      <c r="AQ1" s="296"/>
      <c r="AR1" s="296"/>
      <c r="AS1" s="296"/>
      <c r="AT1" s="296"/>
      <c r="AU1" s="296"/>
      <c r="AV1" s="296"/>
      <c r="AW1" s="296"/>
      <c r="AX1" s="296"/>
      <c r="AY1" s="296"/>
    </row>
    <row r="2" spans="42:56" ht="13.5" customHeight="1">
      <c r="AP2" s="322" t="s">
        <v>86</v>
      </c>
      <c r="AQ2" s="322"/>
      <c r="AR2" s="322"/>
      <c r="AS2" s="322"/>
      <c r="AT2" s="322"/>
      <c r="AU2" s="322"/>
      <c r="AV2" s="322"/>
      <c r="AW2" s="322"/>
      <c r="AX2" s="16"/>
      <c r="AY2" s="16"/>
      <c r="AZ2" s="16"/>
      <c r="BA2" s="16"/>
      <c r="BB2" s="16"/>
      <c r="BC2" s="16"/>
      <c r="BD2" s="16"/>
    </row>
    <row r="3" spans="42:56" ht="13.5" customHeight="1">
      <c r="AP3" s="16" t="s">
        <v>87</v>
      </c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42:56" ht="11.25" customHeight="1">
      <c r="AP4" s="299" t="s">
        <v>121</v>
      </c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</row>
    <row r="5" spans="10:56" ht="14.25">
      <c r="J5" s="296" t="s">
        <v>38</v>
      </c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16"/>
      <c r="AL5" s="16"/>
      <c r="AM5" s="16"/>
      <c r="AN5" s="16"/>
      <c r="AP5" s="14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ht="14.25">
      <c r="A6" s="297" t="s">
        <v>56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</row>
    <row r="7" spans="2:55" ht="14.25">
      <c r="B7" s="298" t="s">
        <v>85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</row>
    <row r="8" spans="2:55" ht="1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V8" s="19"/>
      <c r="W8" s="54"/>
      <c r="X8" s="19" t="s">
        <v>99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33"/>
      <c r="AJ8" s="33"/>
      <c r="AK8" s="33"/>
      <c r="AL8" s="33"/>
      <c r="AM8" s="33"/>
      <c r="AN8" s="19"/>
      <c r="AO8" s="298" t="s">
        <v>39</v>
      </c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19"/>
      <c r="BB8" s="19"/>
      <c r="BC8" s="19"/>
    </row>
    <row r="9" spans="2:55" ht="15" customHeight="1" thickBot="1">
      <c r="B9" s="17" t="s">
        <v>42</v>
      </c>
      <c r="C9" s="17"/>
      <c r="D9" s="17"/>
      <c r="E9" s="17"/>
      <c r="F9" s="17"/>
      <c r="G9" s="17"/>
      <c r="H9" s="17"/>
      <c r="I9" s="17"/>
      <c r="J9" s="17"/>
      <c r="K9" s="20"/>
      <c r="L9" s="20"/>
      <c r="M9" s="20"/>
      <c r="N9" s="20"/>
      <c r="O9" s="17"/>
      <c r="P9" s="17"/>
      <c r="Q9" s="17"/>
      <c r="R9" s="17"/>
      <c r="S9" s="17"/>
      <c r="T9" s="17"/>
      <c r="U9" s="340" t="s">
        <v>43</v>
      </c>
      <c r="V9" s="341"/>
      <c r="W9" s="341"/>
      <c r="X9" s="341"/>
      <c r="Y9" s="341"/>
      <c r="Z9" s="342"/>
      <c r="AA9" s="343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9"/>
      <c r="AP9" s="19"/>
      <c r="AQ9" s="19"/>
      <c r="AR9" s="18"/>
      <c r="AS9" s="19"/>
      <c r="AT9" s="19"/>
      <c r="AU9" s="19"/>
      <c r="AV9" s="18"/>
      <c r="AW9" s="18"/>
      <c r="AX9" s="18"/>
      <c r="AY9" s="18"/>
      <c r="AZ9" s="18"/>
      <c r="BA9" s="18"/>
      <c r="BB9" s="18"/>
      <c r="BC9" s="18"/>
    </row>
    <row r="10" spans="1:57" ht="60" customHeight="1" thickBot="1">
      <c r="A10" s="307" t="s">
        <v>0</v>
      </c>
      <c r="B10" s="307" t="s">
        <v>1</v>
      </c>
      <c r="C10" s="307" t="s">
        <v>2</v>
      </c>
      <c r="D10" s="307" t="s">
        <v>3</v>
      </c>
      <c r="E10" s="66" t="s">
        <v>157</v>
      </c>
      <c r="F10" s="326" t="s">
        <v>4</v>
      </c>
      <c r="G10" s="327"/>
      <c r="H10" s="327"/>
      <c r="I10" s="65" t="s">
        <v>175</v>
      </c>
      <c r="J10" s="284" t="s">
        <v>5</v>
      </c>
      <c r="K10" s="285"/>
      <c r="L10" s="286"/>
      <c r="M10" s="63" t="s">
        <v>159</v>
      </c>
      <c r="N10" s="284" t="s">
        <v>6</v>
      </c>
      <c r="O10" s="301"/>
      <c r="P10" s="301"/>
      <c r="Q10" s="302"/>
      <c r="R10" s="62" t="s">
        <v>160</v>
      </c>
      <c r="S10" s="284" t="s">
        <v>7</v>
      </c>
      <c r="T10" s="301"/>
      <c r="U10" s="302"/>
      <c r="V10" s="221" t="s">
        <v>161</v>
      </c>
      <c r="W10" s="314" t="s">
        <v>8</v>
      </c>
      <c r="X10" s="315"/>
      <c r="Y10" s="316"/>
      <c r="Z10" s="55" t="s">
        <v>162</v>
      </c>
      <c r="AA10" s="300" t="s">
        <v>9</v>
      </c>
      <c r="AB10" s="285"/>
      <c r="AC10" s="286"/>
      <c r="AD10" s="66" t="s">
        <v>163</v>
      </c>
      <c r="AE10" s="300" t="s">
        <v>10</v>
      </c>
      <c r="AF10" s="285"/>
      <c r="AG10" s="285"/>
      <c r="AH10" s="333"/>
      <c r="AI10" s="62" t="s">
        <v>164</v>
      </c>
      <c r="AJ10" s="300" t="s">
        <v>11</v>
      </c>
      <c r="AK10" s="285"/>
      <c r="AL10" s="286"/>
      <c r="AM10" s="62" t="s">
        <v>165</v>
      </c>
      <c r="AN10" s="300" t="s">
        <v>12</v>
      </c>
      <c r="AO10" s="285"/>
      <c r="AP10" s="285"/>
      <c r="AQ10" s="286"/>
      <c r="AR10" s="64" t="s">
        <v>166</v>
      </c>
      <c r="AS10" s="300" t="s">
        <v>13</v>
      </c>
      <c r="AT10" s="285"/>
      <c r="AU10" s="286"/>
      <c r="AV10" s="226" t="s">
        <v>174</v>
      </c>
      <c r="AW10" s="300" t="s">
        <v>14</v>
      </c>
      <c r="AX10" s="285"/>
      <c r="AY10" s="286"/>
      <c r="AZ10" s="64" t="s">
        <v>167</v>
      </c>
      <c r="BA10" s="300" t="s">
        <v>15</v>
      </c>
      <c r="BB10" s="285"/>
      <c r="BC10" s="285"/>
      <c r="BD10" s="286"/>
      <c r="BE10" s="29" t="s">
        <v>40</v>
      </c>
    </row>
    <row r="11" spans="1:57" ht="15.75" customHeight="1" thickBot="1">
      <c r="A11" s="307"/>
      <c r="B11" s="307"/>
      <c r="C11" s="307"/>
      <c r="D11" s="307"/>
      <c r="E11" s="328" t="s">
        <v>16</v>
      </c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30"/>
    </row>
    <row r="12" spans="1:57" ht="19.5" customHeight="1" thickBot="1">
      <c r="A12" s="307"/>
      <c r="B12" s="307"/>
      <c r="C12" s="307"/>
      <c r="D12" s="307"/>
      <c r="E12" s="23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56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84">
        <v>27</v>
      </c>
      <c r="AW12" s="30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237"/>
    </row>
    <row r="13" spans="1:57" ht="19.5" customHeight="1" thickBot="1">
      <c r="A13" s="307"/>
      <c r="B13" s="307"/>
      <c r="C13" s="307"/>
      <c r="D13" s="307"/>
      <c r="E13" s="323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5"/>
    </row>
    <row r="14" spans="1:57" ht="19.5" customHeight="1" thickBot="1">
      <c r="A14" s="307"/>
      <c r="B14" s="307"/>
      <c r="C14" s="307"/>
      <c r="D14" s="307"/>
      <c r="E14" s="238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7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85">
        <v>44</v>
      </c>
      <c r="AW14" s="52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5"/>
    </row>
    <row r="15" spans="1:57" ht="18" customHeight="1" thickBot="1">
      <c r="A15" s="291" t="s">
        <v>55</v>
      </c>
      <c r="B15" s="295" t="s">
        <v>88</v>
      </c>
      <c r="C15" s="294" t="s">
        <v>120</v>
      </c>
      <c r="D15" s="13" t="s">
        <v>17</v>
      </c>
      <c r="E15" s="239">
        <f aca="true" t="shared" si="0" ref="E15:U15">E17+E33</f>
        <v>36</v>
      </c>
      <c r="F15" s="34">
        <f t="shared" si="0"/>
        <v>36</v>
      </c>
      <c r="G15" s="34">
        <f t="shared" si="0"/>
        <v>36</v>
      </c>
      <c r="H15" s="34">
        <f t="shared" si="0"/>
        <v>36</v>
      </c>
      <c r="I15" s="34">
        <f t="shared" si="0"/>
        <v>36</v>
      </c>
      <c r="J15" s="34">
        <f t="shared" si="0"/>
        <v>36</v>
      </c>
      <c r="K15" s="34">
        <f t="shared" si="0"/>
        <v>36</v>
      </c>
      <c r="L15" s="34">
        <f t="shared" si="0"/>
        <v>36</v>
      </c>
      <c r="M15" s="34">
        <f t="shared" si="0"/>
        <v>36</v>
      </c>
      <c r="N15" s="34">
        <f t="shared" si="0"/>
        <v>36</v>
      </c>
      <c r="O15" s="34">
        <f t="shared" si="0"/>
        <v>36</v>
      </c>
      <c r="P15" s="34">
        <f t="shared" si="0"/>
        <v>36</v>
      </c>
      <c r="Q15" s="34">
        <f t="shared" si="0"/>
        <v>36</v>
      </c>
      <c r="R15" s="34">
        <f t="shared" si="0"/>
        <v>36</v>
      </c>
      <c r="S15" s="34">
        <f t="shared" si="0"/>
        <v>36</v>
      </c>
      <c r="T15" s="34">
        <f t="shared" si="0"/>
        <v>36</v>
      </c>
      <c r="U15" s="34">
        <f t="shared" si="0"/>
        <v>36</v>
      </c>
      <c r="V15" s="60">
        <f aca="true" t="shared" si="1" ref="V15:V44">SUM(E15:U15)</f>
        <v>612</v>
      </c>
      <c r="W15" s="60"/>
      <c r="X15" s="34">
        <f aca="true" t="shared" si="2" ref="X15:AS15">X17+X33</f>
        <v>34</v>
      </c>
      <c r="Y15" s="34">
        <f t="shared" si="2"/>
        <v>34</v>
      </c>
      <c r="Z15" s="34">
        <f t="shared" si="2"/>
        <v>30</v>
      </c>
      <c r="AA15" s="34">
        <f t="shared" si="2"/>
        <v>34</v>
      </c>
      <c r="AB15" s="34">
        <f t="shared" si="2"/>
        <v>32</v>
      </c>
      <c r="AC15" s="34">
        <f t="shared" si="2"/>
        <v>34</v>
      </c>
      <c r="AD15" s="34">
        <f t="shared" si="2"/>
        <v>30</v>
      </c>
      <c r="AE15" s="34">
        <f t="shared" si="2"/>
        <v>34</v>
      </c>
      <c r="AF15" s="34">
        <f t="shared" si="2"/>
        <v>30</v>
      </c>
      <c r="AG15" s="34">
        <f t="shared" si="2"/>
        <v>32</v>
      </c>
      <c r="AH15" s="34">
        <f t="shared" si="2"/>
        <v>32</v>
      </c>
      <c r="AI15" s="34">
        <f t="shared" si="2"/>
        <v>34</v>
      </c>
      <c r="AJ15" s="34">
        <f t="shared" si="2"/>
        <v>30</v>
      </c>
      <c r="AK15" s="34">
        <f t="shared" si="2"/>
        <v>34</v>
      </c>
      <c r="AL15" s="34">
        <f t="shared" si="2"/>
        <v>32</v>
      </c>
      <c r="AM15" s="34">
        <f t="shared" si="2"/>
        <v>34</v>
      </c>
      <c r="AN15" s="34">
        <f t="shared" si="2"/>
        <v>30</v>
      </c>
      <c r="AO15" s="34">
        <f t="shared" si="2"/>
        <v>32</v>
      </c>
      <c r="AP15" s="34">
        <f t="shared" si="2"/>
        <v>32</v>
      </c>
      <c r="AQ15" s="141">
        <v>0</v>
      </c>
      <c r="AR15" s="34">
        <f t="shared" si="2"/>
        <v>32</v>
      </c>
      <c r="AS15" s="34">
        <f t="shared" si="2"/>
        <v>32</v>
      </c>
      <c r="AT15" s="228">
        <f aca="true" t="shared" si="3" ref="AT15:AT57">SUM(X15:AS15)</f>
        <v>678</v>
      </c>
      <c r="AU15" s="229"/>
      <c r="AV15" s="6"/>
      <c r="AW15" s="6"/>
      <c r="AX15" s="6"/>
      <c r="AY15" s="6"/>
      <c r="AZ15" s="6"/>
      <c r="BA15" s="6"/>
      <c r="BB15" s="6"/>
      <c r="BC15" s="6"/>
      <c r="BD15" s="122"/>
      <c r="BE15" s="248">
        <f>V15+AT15</f>
        <v>1290</v>
      </c>
    </row>
    <row r="16" spans="1:57" s="53" customFormat="1" ht="18" customHeight="1" thickBot="1">
      <c r="A16" s="292"/>
      <c r="B16" s="295"/>
      <c r="C16" s="294"/>
      <c r="D16" s="13" t="s">
        <v>18</v>
      </c>
      <c r="E16" s="240">
        <f aca="true" t="shared" si="4" ref="E16:U16">E18+E34</f>
        <v>18</v>
      </c>
      <c r="F16" s="34">
        <f t="shared" si="4"/>
        <v>18</v>
      </c>
      <c r="G16" s="34">
        <f t="shared" si="4"/>
        <v>18</v>
      </c>
      <c r="H16" s="34">
        <f t="shared" si="4"/>
        <v>18</v>
      </c>
      <c r="I16" s="34">
        <f t="shared" si="4"/>
        <v>18</v>
      </c>
      <c r="J16" s="34">
        <f t="shared" si="4"/>
        <v>18</v>
      </c>
      <c r="K16" s="34">
        <f t="shared" si="4"/>
        <v>18</v>
      </c>
      <c r="L16" s="34">
        <f t="shared" si="4"/>
        <v>18</v>
      </c>
      <c r="M16" s="34">
        <f t="shared" si="4"/>
        <v>18</v>
      </c>
      <c r="N16" s="34">
        <f t="shared" si="4"/>
        <v>18</v>
      </c>
      <c r="O16" s="34">
        <f t="shared" si="4"/>
        <v>18</v>
      </c>
      <c r="P16" s="34">
        <f t="shared" si="4"/>
        <v>18</v>
      </c>
      <c r="Q16" s="34">
        <f t="shared" si="4"/>
        <v>18</v>
      </c>
      <c r="R16" s="34">
        <f t="shared" si="4"/>
        <v>18</v>
      </c>
      <c r="S16" s="34">
        <f t="shared" si="4"/>
        <v>18</v>
      </c>
      <c r="T16" s="34">
        <f t="shared" si="4"/>
        <v>18</v>
      </c>
      <c r="U16" s="34">
        <f t="shared" si="4"/>
        <v>18</v>
      </c>
      <c r="V16" s="60">
        <f t="shared" si="1"/>
        <v>306</v>
      </c>
      <c r="W16" s="60"/>
      <c r="X16" s="34">
        <f aca="true" t="shared" si="5" ref="X16:AP16">X18+X34+X46</f>
        <v>18</v>
      </c>
      <c r="Y16" s="34">
        <f t="shared" si="5"/>
        <v>18</v>
      </c>
      <c r="Z16" s="34">
        <f t="shared" si="5"/>
        <v>18</v>
      </c>
      <c r="AA16" s="34">
        <f t="shared" si="5"/>
        <v>18</v>
      </c>
      <c r="AB16" s="34">
        <f t="shared" si="5"/>
        <v>18</v>
      </c>
      <c r="AC16" s="34">
        <f t="shared" si="5"/>
        <v>18</v>
      </c>
      <c r="AD16" s="34">
        <f t="shared" si="5"/>
        <v>18</v>
      </c>
      <c r="AE16" s="34">
        <f t="shared" si="5"/>
        <v>18</v>
      </c>
      <c r="AF16" s="34">
        <f t="shared" si="5"/>
        <v>18</v>
      </c>
      <c r="AG16" s="34">
        <f t="shared" si="5"/>
        <v>18</v>
      </c>
      <c r="AH16" s="34">
        <f t="shared" si="5"/>
        <v>18</v>
      </c>
      <c r="AI16" s="34">
        <f t="shared" si="5"/>
        <v>18</v>
      </c>
      <c r="AJ16" s="34">
        <f t="shared" si="5"/>
        <v>18</v>
      </c>
      <c r="AK16" s="34">
        <f t="shared" si="5"/>
        <v>18</v>
      </c>
      <c r="AL16" s="34">
        <f t="shared" si="5"/>
        <v>18</v>
      </c>
      <c r="AM16" s="34">
        <f t="shared" si="5"/>
        <v>18</v>
      </c>
      <c r="AN16" s="34">
        <f t="shared" si="5"/>
        <v>18</v>
      </c>
      <c r="AO16" s="34">
        <f t="shared" si="5"/>
        <v>18</v>
      </c>
      <c r="AP16" s="34">
        <f t="shared" si="5"/>
        <v>18</v>
      </c>
      <c r="AQ16" s="141">
        <v>0</v>
      </c>
      <c r="AR16" s="34">
        <f>AR18+AR34+AR46</f>
        <v>18</v>
      </c>
      <c r="AS16" s="34">
        <f>AS18+AS34+AS46</f>
        <v>18</v>
      </c>
      <c r="AT16" s="228">
        <f t="shared" si="3"/>
        <v>378</v>
      </c>
      <c r="AU16" s="229"/>
      <c r="AV16" s="6"/>
      <c r="AW16" s="6"/>
      <c r="AX16" s="6"/>
      <c r="AY16" s="6"/>
      <c r="AZ16" s="6"/>
      <c r="BA16" s="6"/>
      <c r="BB16" s="6"/>
      <c r="BC16" s="6"/>
      <c r="BD16" s="122"/>
      <c r="BE16" s="248">
        <f aca="true" t="shared" si="6" ref="BE16:BE60">V16+AT16</f>
        <v>684</v>
      </c>
    </row>
    <row r="17" spans="1:57" s="53" customFormat="1" ht="18" customHeight="1" thickBot="1">
      <c r="A17" s="292"/>
      <c r="B17" s="308" t="s">
        <v>89</v>
      </c>
      <c r="C17" s="309" t="s">
        <v>29</v>
      </c>
      <c r="D17" s="78" t="s">
        <v>17</v>
      </c>
      <c r="E17" s="241">
        <f aca="true" t="shared" si="7" ref="E17:U17">E19+E21+E23+E25+E27+E29+E31</f>
        <v>20</v>
      </c>
      <c r="F17" s="76">
        <f t="shared" si="7"/>
        <v>22</v>
      </c>
      <c r="G17" s="76">
        <f t="shared" si="7"/>
        <v>22</v>
      </c>
      <c r="H17" s="76">
        <f t="shared" si="7"/>
        <v>22</v>
      </c>
      <c r="I17" s="76">
        <f t="shared" si="7"/>
        <v>20</v>
      </c>
      <c r="J17" s="76">
        <f t="shared" si="7"/>
        <v>22</v>
      </c>
      <c r="K17" s="76">
        <f t="shared" si="7"/>
        <v>22</v>
      </c>
      <c r="L17" s="76">
        <f t="shared" si="7"/>
        <v>24</v>
      </c>
      <c r="M17" s="76">
        <f t="shared" si="7"/>
        <v>20</v>
      </c>
      <c r="N17" s="76">
        <f t="shared" si="7"/>
        <v>24</v>
      </c>
      <c r="O17" s="76">
        <f t="shared" si="7"/>
        <v>22</v>
      </c>
      <c r="P17" s="76">
        <f t="shared" si="7"/>
        <v>22</v>
      </c>
      <c r="Q17" s="76">
        <f t="shared" si="7"/>
        <v>20</v>
      </c>
      <c r="R17" s="76">
        <f t="shared" si="7"/>
        <v>22</v>
      </c>
      <c r="S17" s="76">
        <f t="shared" si="7"/>
        <v>21</v>
      </c>
      <c r="T17" s="76">
        <f t="shared" si="7"/>
        <v>24</v>
      </c>
      <c r="U17" s="76">
        <f t="shared" si="7"/>
        <v>22</v>
      </c>
      <c r="V17" s="60">
        <f t="shared" si="1"/>
        <v>371</v>
      </c>
      <c r="W17" s="60"/>
      <c r="X17" s="101">
        <f>X19+X21+X23+X25+X27+X29+X31</f>
        <v>22</v>
      </c>
      <c r="Y17" s="101">
        <f aca="true" t="shared" si="8" ref="Y17:AS17">Y19+Y21+Y23+Y25+Y27+Y29+Y31</f>
        <v>20</v>
      </c>
      <c r="Z17" s="101">
        <f t="shared" si="8"/>
        <v>16</v>
      </c>
      <c r="AA17" s="101">
        <f t="shared" si="8"/>
        <v>22</v>
      </c>
      <c r="AB17" s="101">
        <f t="shared" si="8"/>
        <v>18</v>
      </c>
      <c r="AC17" s="101">
        <f t="shared" si="8"/>
        <v>20</v>
      </c>
      <c r="AD17" s="101">
        <f t="shared" si="8"/>
        <v>16</v>
      </c>
      <c r="AE17" s="101">
        <f t="shared" si="8"/>
        <v>20</v>
      </c>
      <c r="AF17" s="101">
        <f t="shared" si="8"/>
        <v>16</v>
      </c>
      <c r="AG17" s="101">
        <f t="shared" si="8"/>
        <v>18</v>
      </c>
      <c r="AH17" s="101">
        <f t="shared" si="8"/>
        <v>20</v>
      </c>
      <c r="AI17" s="101">
        <f t="shared" si="8"/>
        <v>20</v>
      </c>
      <c r="AJ17" s="101">
        <f t="shared" si="8"/>
        <v>18</v>
      </c>
      <c r="AK17" s="101">
        <f t="shared" si="8"/>
        <v>20</v>
      </c>
      <c r="AL17" s="101">
        <f t="shared" si="8"/>
        <v>20</v>
      </c>
      <c r="AM17" s="101">
        <f t="shared" si="8"/>
        <v>20</v>
      </c>
      <c r="AN17" s="101">
        <f t="shared" si="8"/>
        <v>18</v>
      </c>
      <c r="AO17" s="101">
        <f t="shared" si="8"/>
        <v>20</v>
      </c>
      <c r="AP17" s="101">
        <f t="shared" si="8"/>
        <v>20</v>
      </c>
      <c r="AQ17" s="142">
        <f t="shared" si="8"/>
        <v>0</v>
      </c>
      <c r="AR17" s="101">
        <f t="shared" si="8"/>
        <v>20</v>
      </c>
      <c r="AS17" s="101">
        <f t="shared" si="8"/>
        <v>17</v>
      </c>
      <c r="AT17" s="228">
        <f t="shared" si="3"/>
        <v>401</v>
      </c>
      <c r="AU17" s="229"/>
      <c r="AV17" s="94"/>
      <c r="AW17" s="94"/>
      <c r="AX17" s="94"/>
      <c r="AY17" s="94"/>
      <c r="AZ17" s="94"/>
      <c r="BA17" s="94"/>
      <c r="BB17" s="94"/>
      <c r="BC17" s="94"/>
      <c r="BD17" s="122"/>
      <c r="BE17" s="248">
        <f t="shared" si="6"/>
        <v>772</v>
      </c>
    </row>
    <row r="18" spans="1:57" s="53" customFormat="1" ht="18" customHeight="1" thickBot="1">
      <c r="A18" s="292"/>
      <c r="B18" s="308"/>
      <c r="C18" s="308"/>
      <c r="D18" s="78" t="s">
        <v>18</v>
      </c>
      <c r="E18" s="241">
        <f aca="true" t="shared" si="9" ref="E18:U18">E20+E22+E24+E26+E28+E30+E32</f>
        <v>10</v>
      </c>
      <c r="F18" s="76">
        <f t="shared" si="9"/>
        <v>11</v>
      </c>
      <c r="G18" s="76">
        <f t="shared" si="9"/>
        <v>11</v>
      </c>
      <c r="H18" s="76">
        <f t="shared" si="9"/>
        <v>11</v>
      </c>
      <c r="I18" s="76">
        <f t="shared" si="9"/>
        <v>10</v>
      </c>
      <c r="J18" s="76">
        <f t="shared" si="9"/>
        <v>11</v>
      </c>
      <c r="K18" s="76">
        <f t="shared" si="9"/>
        <v>11</v>
      </c>
      <c r="L18" s="76">
        <f t="shared" si="9"/>
        <v>12</v>
      </c>
      <c r="M18" s="76">
        <f t="shared" si="9"/>
        <v>10</v>
      </c>
      <c r="N18" s="76">
        <f t="shared" si="9"/>
        <v>12</v>
      </c>
      <c r="O18" s="76">
        <f t="shared" si="9"/>
        <v>11</v>
      </c>
      <c r="P18" s="76">
        <f t="shared" si="9"/>
        <v>11</v>
      </c>
      <c r="Q18" s="76">
        <f t="shared" si="9"/>
        <v>10</v>
      </c>
      <c r="R18" s="76">
        <f t="shared" si="9"/>
        <v>11</v>
      </c>
      <c r="S18" s="76">
        <f t="shared" si="9"/>
        <v>11</v>
      </c>
      <c r="T18" s="76">
        <f t="shared" si="9"/>
        <v>12</v>
      </c>
      <c r="U18" s="76">
        <f t="shared" si="9"/>
        <v>11</v>
      </c>
      <c r="V18" s="60">
        <f t="shared" si="1"/>
        <v>186</v>
      </c>
      <c r="W18" s="60"/>
      <c r="X18" s="98">
        <f>X20+X22+X24+X26+X28+X30+X32</f>
        <v>11</v>
      </c>
      <c r="Y18" s="98">
        <f aca="true" t="shared" si="10" ref="Y18:AS18">Y20+Y22+Y24+Y26+Y28+Y30+Y32</f>
        <v>10</v>
      </c>
      <c r="Z18" s="98">
        <f t="shared" si="10"/>
        <v>8</v>
      </c>
      <c r="AA18" s="98">
        <f t="shared" si="10"/>
        <v>11</v>
      </c>
      <c r="AB18" s="98">
        <f t="shared" si="10"/>
        <v>9</v>
      </c>
      <c r="AC18" s="98">
        <f t="shared" si="10"/>
        <v>10</v>
      </c>
      <c r="AD18" s="98">
        <f t="shared" si="10"/>
        <v>8</v>
      </c>
      <c r="AE18" s="98">
        <f t="shared" si="10"/>
        <v>10</v>
      </c>
      <c r="AF18" s="98">
        <f t="shared" si="10"/>
        <v>8</v>
      </c>
      <c r="AG18" s="98">
        <f t="shared" si="10"/>
        <v>9</v>
      </c>
      <c r="AH18" s="98">
        <f t="shared" si="10"/>
        <v>10</v>
      </c>
      <c r="AI18" s="98">
        <f t="shared" si="10"/>
        <v>10</v>
      </c>
      <c r="AJ18" s="98">
        <f t="shared" si="10"/>
        <v>9</v>
      </c>
      <c r="AK18" s="98">
        <f t="shared" si="10"/>
        <v>10</v>
      </c>
      <c r="AL18" s="98">
        <f t="shared" si="10"/>
        <v>10</v>
      </c>
      <c r="AM18" s="98">
        <f t="shared" si="10"/>
        <v>10</v>
      </c>
      <c r="AN18" s="98">
        <f t="shared" si="10"/>
        <v>9</v>
      </c>
      <c r="AO18" s="98">
        <f t="shared" si="10"/>
        <v>10</v>
      </c>
      <c r="AP18" s="98">
        <f t="shared" si="10"/>
        <v>10</v>
      </c>
      <c r="AQ18" s="143">
        <f t="shared" si="10"/>
        <v>0</v>
      </c>
      <c r="AR18" s="98">
        <f t="shared" si="10"/>
        <v>10</v>
      </c>
      <c r="AS18" s="98">
        <f t="shared" si="10"/>
        <v>9</v>
      </c>
      <c r="AT18" s="228">
        <f t="shared" si="3"/>
        <v>201</v>
      </c>
      <c r="AU18" s="229"/>
      <c r="AV18" s="94"/>
      <c r="AW18" s="94"/>
      <c r="AX18" s="94"/>
      <c r="AY18" s="94"/>
      <c r="AZ18" s="94"/>
      <c r="BA18" s="94"/>
      <c r="BB18" s="94"/>
      <c r="BC18" s="94"/>
      <c r="BD18" s="122"/>
      <c r="BE18" s="248">
        <f t="shared" si="6"/>
        <v>387</v>
      </c>
    </row>
    <row r="19" spans="1:57" s="53" customFormat="1" ht="18" customHeight="1" thickBot="1">
      <c r="A19" s="292"/>
      <c r="B19" s="306" t="s">
        <v>75</v>
      </c>
      <c r="C19" s="310" t="s">
        <v>21</v>
      </c>
      <c r="D19" s="10" t="s">
        <v>17</v>
      </c>
      <c r="E19" s="242">
        <v>2</v>
      </c>
      <c r="F19" s="23">
        <v>2</v>
      </c>
      <c r="G19" s="23">
        <v>2</v>
      </c>
      <c r="H19" s="23">
        <v>2</v>
      </c>
      <c r="I19" s="23">
        <v>2</v>
      </c>
      <c r="J19" s="23">
        <v>2</v>
      </c>
      <c r="K19" s="23">
        <v>2</v>
      </c>
      <c r="L19" s="23">
        <v>2</v>
      </c>
      <c r="M19" s="23">
        <v>2</v>
      </c>
      <c r="N19" s="23">
        <v>2</v>
      </c>
      <c r="O19" s="23">
        <v>2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60">
        <f t="shared" si="1"/>
        <v>34</v>
      </c>
      <c r="W19" s="60"/>
      <c r="X19" s="102">
        <v>4</v>
      </c>
      <c r="Y19" s="102">
        <v>2</v>
      </c>
      <c r="Z19" s="102">
        <v>2</v>
      </c>
      <c r="AA19" s="102">
        <v>2</v>
      </c>
      <c r="AB19" s="102">
        <v>2</v>
      </c>
      <c r="AC19" s="102">
        <v>2</v>
      </c>
      <c r="AD19" s="102">
        <v>2</v>
      </c>
      <c r="AE19" s="102">
        <v>2</v>
      </c>
      <c r="AF19" s="102">
        <v>2</v>
      </c>
      <c r="AG19" s="102">
        <v>2</v>
      </c>
      <c r="AH19" s="102">
        <v>2</v>
      </c>
      <c r="AI19" s="102">
        <v>2</v>
      </c>
      <c r="AJ19" s="102">
        <v>2</v>
      </c>
      <c r="AK19" s="102">
        <v>2</v>
      </c>
      <c r="AL19" s="102">
        <v>2</v>
      </c>
      <c r="AM19" s="102">
        <v>2</v>
      </c>
      <c r="AN19" s="102">
        <v>2</v>
      </c>
      <c r="AO19" s="102">
        <v>2</v>
      </c>
      <c r="AP19" s="104">
        <v>2</v>
      </c>
      <c r="AQ19" s="142">
        <v>0</v>
      </c>
      <c r="AR19" s="102">
        <v>2</v>
      </c>
      <c r="AS19" s="102">
        <v>2</v>
      </c>
      <c r="AT19" s="228">
        <f t="shared" si="3"/>
        <v>44</v>
      </c>
      <c r="AU19" s="229"/>
      <c r="AV19" s="6"/>
      <c r="AW19" s="6"/>
      <c r="AX19" s="6"/>
      <c r="AY19" s="6"/>
      <c r="AZ19" s="6"/>
      <c r="BA19" s="6"/>
      <c r="BB19" s="6"/>
      <c r="BC19" s="6"/>
      <c r="BD19" s="122"/>
      <c r="BE19" s="248">
        <f t="shared" si="6"/>
        <v>78</v>
      </c>
    </row>
    <row r="20" spans="1:57" s="53" customFormat="1" ht="18" customHeight="1" thickBot="1">
      <c r="A20" s="292"/>
      <c r="B20" s="306"/>
      <c r="C20" s="310"/>
      <c r="D20" s="10" t="s">
        <v>18</v>
      </c>
      <c r="E20" s="242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>
        <v>1</v>
      </c>
      <c r="L20" s="23">
        <v>1</v>
      </c>
      <c r="M20" s="23">
        <v>1</v>
      </c>
      <c r="N20" s="23">
        <v>1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60">
        <f t="shared" si="1"/>
        <v>17</v>
      </c>
      <c r="W20" s="60"/>
      <c r="X20" s="102">
        <v>2</v>
      </c>
      <c r="Y20" s="102">
        <v>1</v>
      </c>
      <c r="Z20" s="103">
        <v>1</v>
      </c>
      <c r="AA20" s="103">
        <v>1</v>
      </c>
      <c r="AB20" s="103">
        <v>1</v>
      </c>
      <c r="AC20" s="103">
        <v>1</v>
      </c>
      <c r="AD20" s="103">
        <v>1</v>
      </c>
      <c r="AE20" s="103">
        <v>1</v>
      </c>
      <c r="AF20" s="103">
        <v>1</v>
      </c>
      <c r="AG20" s="103">
        <v>1</v>
      </c>
      <c r="AH20" s="103">
        <v>1</v>
      </c>
      <c r="AI20" s="103">
        <v>1</v>
      </c>
      <c r="AJ20" s="103">
        <v>1</v>
      </c>
      <c r="AK20" s="103">
        <v>1</v>
      </c>
      <c r="AL20" s="103">
        <v>1</v>
      </c>
      <c r="AM20" s="103">
        <v>1</v>
      </c>
      <c r="AN20" s="103">
        <v>1</v>
      </c>
      <c r="AO20" s="103">
        <v>1</v>
      </c>
      <c r="AP20" s="103">
        <v>1</v>
      </c>
      <c r="AQ20" s="142">
        <v>0</v>
      </c>
      <c r="AR20" s="103">
        <v>1</v>
      </c>
      <c r="AS20" s="103">
        <v>1</v>
      </c>
      <c r="AT20" s="228">
        <f t="shared" si="3"/>
        <v>22</v>
      </c>
      <c r="AU20" s="229"/>
      <c r="AV20" s="6"/>
      <c r="AW20" s="6"/>
      <c r="AX20" s="6"/>
      <c r="AY20" s="6"/>
      <c r="AZ20" s="6"/>
      <c r="BA20" s="6"/>
      <c r="BB20" s="6"/>
      <c r="BC20" s="6"/>
      <c r="BD20" s="122"/>
      <c r="BE20" s="248">
        <f t="shared" si="6"/>
        <v>39</v>
      </c>
    </row>
    <row r="21" spans="1:57" s="53" customFormat="1" ht="18" customHeight="1" thickBot="1">
      <c r="A21" s="292"/>
      <c r="B21" s="306" t="s">
        <v>76</v>
      </c>
      <c r="C21" s="280" t="s">
        <v>22</v>
      </c>
      <c r="D21" s="10" t="s">
        <v>17</v>
      </c>
      <c r="E21" s="242">
        <v>2</v>
      </c>
      <c r="F21" s="23">
        <v>2</v>
      </c>
      <c r="G21" s="23">
        <v>4</v>
      </c>
      <c r="H21" s="23">
        <v>2</v>
      </c>
      <c r="I21" s="23">
        <v>4</v>
      </c>
      <c r="J21" s="23">
        <v>2</v>
      </c>
      <c r="K21" s="23">
        <v>4</v>
      </c>
      <c r="L21" s="23">
        <v>2</v>
      </c>
      <c r="M21" s="23">
        <v>4</v>
      </c>
      <c r="N21" s="23">
        <v>2</v>
      </c>
      <c r="O21" s="23">
        <v>4</v>
      </c>
      <c r="P21" s="23">
        <v>4</v>
      </c>
      <c r="Q21" s="23">
        <v>4</v>
      </c>
      <c r="R21" s="23">
        <v>2</v>
      </c>
      <c r="S21" s="23">
        <v>4</v>
      </c>
      <c r="T21" s="23">
        <v>2</v>
      </c>
      <c r="U21" s="23">
        <v>3</v>
      </c>
      <c r="V21" s="60">
        <f t="shared" si="1"/>
        <v>51</v>
      </c>
      <c r="W21" s="60"/>
      <c r="X21" s="102">
        <v>4</v>
      </c>
      <c r="Y21" s="102">
        <v>2</v>
      </c>
      <c r="Z21" s="102">
        <v>4</v>
      </c>
      <c r="AA21" s="102">
        <v>4</v>
      </c>
      <c r="AB21" s="102">
        <v>4</v>
      </c>
      <c r="AC21" s="102">
        <v>2</v>
      </c>
      <c r="AD21" s="102">
        <v>4</v>
      </c>
      <c r="AE21" s="102">
        <v>2</v>
      </c>
      <c r="AF21" s="102">
        <v>4</v>
      </c>
      <c r="AG21" s="102">
        <v>2</v>
      </c>
      <c r="AH21" s="102">
        <v>4</v>
      </c>
      <c r="AI21" s="102">
        <v>2</v>
      </c>
      <c r="AJ21" s="102">
        <v>4</v>
      </c>
      <c r="AK21" s="102">
        <v>2</v>
      </c>
      <c r="AL21" s="102">
        <v>4</v>
      </c>
      <c r="AM21" s="102">
        <v>2</v>
      </c>
      <c r="AN21" s="104">
        <v>4</v>
      </c>
      <c r="AO21" s="102">
        <v>2</v>
      </c>
      <c r="AP21" s="102">
        <v>4</v>
      </c>
      <c r="AQ21" s="142">
        <v>0</v>
      </c>
      <c r="AR21" s="102">
        <v>4</v>
      </c>
      <c r="AS21" s="102">
        <v>2</v>
      </c>
      <c r="AT21" s="228">
        <f t="shared" si="3"/>
        <v>66</v>
      </c>
      <c r="AU21" s="229"/>
      <c r="AV21" s="6"/>
      <c r="AW21" s="6"/>
      <c r="AX21" s="6"/>
      <c r="AY21" s="6"/>
      <c r="AZ21" s="6"/>
      <c r="BA21" s="6"/>
      <c r="BB21" s="6"/>
      <c r="BC21" s="6"/>
      <c r="BD21" s="122"/>
      <c r="BE21" s="248">
        <f t="shared" si="6"/>
        <v>117</v>
      </c>
    </row>
    <row r="22" spans="1:57" s="53" customFormat="1" ht="18" customHeight="1" thickBot="1">
      <c r="A22" s="292"/>
      <c r="B22" s="306"/>
      <c r="C22" s="281"/>
      <c r="D22" s="10" t="s">
        <v>18</v>
      </c>
      <c r="E22" s="242">
        <v>1</v>
      </c>
      <c r="F22" s="23">
        <v>1</v>
      </c>
      <c r="G22" s="23">
        <v>2</v>
      </c>
      <c r="H22" s="23">
        <v>1</v>
      </c>
      <c r="I22" s="23">
        <v>2</v>
      </c>
      <c r="J22" s="23">
        <v>1</v>
      </c>
      <c r="K22" s="23">
        <v>2</v>
      </c>
      <c r="L22" s="23">
        <v>1</v>
      </c>
      <c r="M22" s="23">
        <v>2</v>
      </c>
      <c r="N22" s="23">
        <v>1</v>
      </c>
      <c r="O22" s="23">
        <v>2</v>
      </c>
      <c r="P22" s="23">
        <v>2</v>
      </c>
      <c r="Q22" s="23">
        <v>2</v>
      </c>
      <c r="R22" s="23">
        <v>1</v>
      </c>
      <c r="S22" s="23">
        <v>2</v>
      </c>
      <c r="T22" s="23">
        <v>1</v>
      </c>
      <c r="U22" s="23">
        <v>2</v>
      </c>
      <c r="V22" s="60">
        <f t="shared" si="1"/>
        <v>26</v>
      </c>
      <c r="W22" s="60"/>
      <c r="X22" s="102">
        <v>2</v>
      </c>
      <c r="Y22" s="102">
        <v>1</v>
      </c>
      <c r="Z22" s="102">
        <v>2</v>
      </c>
      <c r="AA22" s="102">
        <v>2</v>
      </c>
      <c r="AB22" s="102">
        <v>2</v>
      </c>
      <c r="AC22" s="102">
        <v>1</v>
      </c>
      <c r="AD22" s="102">
        <v>2</v>
      </c>
      <c r="AE22" s="102">
        <v>1</v>
      </c>
      <c r="AF22" s="102">
        <v>2</v>
      </c>
      <c r="AG22" s="102">
        <v>1</v>
      </c>
      <c r="AH22" s="102">
        <v>2</v>
      </c>
      <c r="AI22" s="102">
        <v>1</v>
      </c>
      <c r="AJ22" s="102">
        <v>2</v>
      </c>
      <c r="AK22" s="102">
        <v>1</v>
      </c>
      <c r="AL22" s="102">
        <v>2</v>
      </c>
      <c r="AM22" s="102">
        <v>1</v>
      </c>
      <c r="AN22" s="102">
        <v>2</v>
      </c>
      <c r="AO22" s="102">
        <v>1</v>
      </c>
      <c r="AP22" s="102">
        <v>2</v>
      </c>
      <c r="AQ22" s="142">
        <v>0</v>
      </c>
      <c r="AR22" s="102">
        <v>2</v>
      </c>
      <c r="AS22" s="102">
        <v>1</v>
      </c>
      <c r="AT22" s="228">
        <f t="shared" si="3"/>
        <v>33</v>
      </c>
      <c r="AU22" s="229"/>
      <c r="AV22" s="6"/>
      <c r="AW22" s="6"/>
      <c r="AX22" s="6"/>
      <c r="AY22" s="6"/>
      <c r="AZ22" s="6"/>
      <c r="BA22" s="6"/>
      <c r="BB22" s="6"/>
      <c r="BC22" s="6"/>
      <c r="BD22" s="122"/>
      <c r="BE22" s="248">
        <f t="shared" si="6"/>
        <v>59</v>
      </c>
    </row>
    <row r="23" spans="1:57" s="53" customFormat="1" ht="18" customHeight="1" thickBot="1">
      <c r="A23" s="292"/>
      <c r="B23" s="306" t="s">
        <v>77</v>
      </c>
      <c r="C23" s="280" t="s">
        <v>23</v>
      </c>
      <c r="D23" s="10" t="s">
        <v>17</v>
      </c>
      <c r="E23" s="242">
        <v>2</v>
      </c>
      <c r="F23" s="23">
        <v>2</v>
      </c>
      <c r="G23" s="23">
        <v>4</v>
      </c>
      <c r="H23" s="23">
        <v>4</v>
      </c>
      <c r="I23" s="23">
        <v>2</v>
      </c>
      <c r="J23" s="23">
        <v>2</v>
      </c>
      <c r="K23" s="23">
        <v>4</v>
      </c>
      <c r="L23" s="23">
        <v>4</v>
      </c>
      <c r="M23" s="23">
        <v>2</v>
      </c>
      <c r="N23" s="23">
        <v>4</v>
      </c>
      <c r="O23" s="23">
        <v>4</v>
      </c>
      <c r="P23" s="23">
        <v>2</v>
      </c>
      <c r="Q23" s="23">
        <v>2</v>
      </c>
      <c r="R23" s="23">
        <v>2</v>
      </c>
      <c r="S23" s="23">
        <v>3</v>
      </c>
      <c r="T23" s="23">
        <v>4</v>
      </c>
      <c r="U23" s="23">
        <v>4</v>
      </c>
      <c r="V23" s="60">
        <f t="shared" si="1"/>
        <v>51</v>
      </c>
      <c r="W23" s="60"/>
      <c r="X23" s="102">
        <v>2</v>
      </c>
      <c r="Y23" s="102">
        <v>4</v>
      </c>
      <c r="Z23" s="105">
        <v>2</v>
      </c>
      <c r="AA23" s="105">
        <v>4</v>
      </c>
      <c r="AB23" s="105">
        <v>2</v>
      </c>
      <c r="AC23" s="105">
        <v>4</v>
      </c>
      <c r="AD23" s="105">
        <v>2</v>
      </c>
      <c r="AE23" s="105">
        <v>4</v>
      </c>
      <c r="AF23" s="105">
        <v>2</v>
      </c>
      <c r="AG23" s="105">
        <v>4</v>
      </c>
      <c r="AH23" s="105">
        <v>2</v>
      </c>
      <c r="AI23" s="105">
        <v>4</v>
      </c>
      <c r="AJ23" s="105">
        <v>2</v>
      </c>
      <c r="AK23" s="105">
        <v>4</v>
      </c>
      <c r="AL23" s="105">
        <v>2</v>
      </c>
      <c r="AM23" s="105">
        <v>4</v>
      </c>
      <c r="AN23" s="105">
        <v>2</v>
      </c>
      <c r="AO23" s="105">
        <v>4</v>
      </c>
      <c r="AP23" s="105">
        <v>4</v>
      </c>
      <c r="AQ23" s="142">
        <v>0</v>
      </c>
      <c r="AR23" s="105">
        <v>4</v>
      </c>
      <c r="AS23" s="105">
        <v>4</v>
      </c>
      <c r="AT23" s="228">
        <f t="shared" si="3"/>
        <v>66</v>
      </c>
      <c r="AU23" s="229"/>
      <c r="AV23" s="6"/>
      <c r="AW23" s="6"/>
      <c r="AX23" s="6"/>
      <c r="AY23" s="6"/>
      <c r="AZ23" s="6"/>
      <c r="BA23" s="6"/>
      <c r="BB23" s="6"/>
      <c r="BC23" s="6"/>
      <c r="BD23" s="122"/>
      <c r="BE23" s="248">
        <f t="shared" si="6"/>
        <v>117</v>
      </c>
    </row>
    <row r="24" spans="1:57" s="53" customFormat="1" ht="18" customHeight="1" thickBot="1">
      <c r="A24" s="292"/>
      <c r="B24" s="306"/>
      <c r="C24" s="281"/>
      <c r="D24" s="10" t="s">
        <v>18</v>
      </c>
      <c r="E24" s="242">
        <v>1</v>
      </c>
      <c r="F24" s="23">
        <v>1</v>
      </c>
      <c r="G24" s="23">
        <v>2</v>
      </c>
      <c r="H24" s="23">
        <v>2</v>
      </c>
      <c r="I24" s="23">
        <v>1</v>
      </c>
      <c r="J24" s="23">
        <v>1</v>
      </c>
      <c r="K24" s="23">
        <v>2</v>
      </c>
      <c r="L24" s="23">
        <v>2</v>
      </c>
      <c r="M24" s="23">
        <v>1</v>
      </c>
      <c r="N24" s="23">
        <v>2</v>
      </c>
      <c r="O24" s="23">
        <v>2</v>
      </c>
      <c r="P24" s="23">
        <v>1</v>
      </c>
      <c r="Q24" s="23">
        <v>1</v>
      </c>
      <c r="R24" s="23">
        <v>1</v>
      </c>
      <c r="S24" s="23">
        <v>2</v>
      </c>
      <c r="T24" s="23">
        <v>2</v>
      </c>
      <c r="U24" s="23">
        <v>2</v>
      </c>
      <c r="V24" s="60">
        <f t="shared" si="1"/>
        <v>26</v>
      </c>
      <c r="W24" s="60"/>
      <c r="X24" s="102">
        <v>1</v>
      </c>
      <c r="Y24" s="102">
        <v>2</v>
      </c>
      <c r="Z24" s="102">
        <v>1</v>
      </c>
      <c r="AA24" s="102">
        <v>2</v>
      </c>
      <c r="AB24" s="102">
        <v>1</v>
      </c>
      <c r="AC24" s="102">
        <v>2</v>
      </c>
      <c r="AD24" s="102">
        <v>1</v>
      </c>
      <c r="AE24" s="102">
        <v>2</v>
      </c>
      <c r="AF24" s="102">
        <v>1</v>
      </c>
      <c r="AG24" s="102">
        <v>2</v>
      </c>
      <c r="AH24" s="102">
        <v>1</v>
      </c>
      <c r="AI24" s="102">
        <v>2</v>
      </c>
      <c r="AJ24" s="102">
        <v>1</v>
      </c>
      <c r="AK24" s="102">
        <v>2</v>
      </c>
      <c r="AL24" s="102">
        <v>1</v>
      </c>
      <c r="AM24" s="102">
        <v>2</v>
      </c>
      <c r="AN24" s="102">
        <v>1</v>
      </c>
      <c r="AO24" s="102">
        <v>2</v>
      </c>
      <c r="AP24" s="102">
        <v>2</v>
      </c>
      <c r="AQ24" s="142">
        <v>0</v>
      </c>
      <c r="AR24" s="102">
        <v>2</v>
      </c>
      <c r="AS24" s="102">
        <v>2</v>
      </c>
      <c r="AT24" s="228">
        <f t="shared" si="3"/>
        <v>33</v>
      </c>
      <c r="AU24" s="229"/>
      <c r="AV24" s="6"/>
      <c r="AW24" s="6"/>
      <c r="AX24" s="6"/>
      <c r="AY24" s="6"/>
      <c r="AZ24" s="6"/>
      <c r="BA24" s="6"/>
      <c r="BB24" s="6"/>
      <c r="BC24" s="6"/>
      <c r="BD24" s="122"/>
      <c r="BE24" s="248">
        <f t="shared" si="6"/>
        <v>59</v>
      </c>
    </row>
    <row r="25" spans="1:57" s="53" customFormat="1" ht="18" customHeight="1" thickBot="1">
      <c r="A25" s="292"/>
      <c r="B25" s="306" t="s">
        <v>78</v>
      </c>
      <c r="C25" s="280" t="s">
        <v>90</v>
      </c>
      <c r="D25" s="10" t="s">
        <v>17</v>
      </c>
      <c r="E25" s="23">
        <v>4</v>
      </c>
      <c r="F25" s="23">
        <v>6</v>
      </c>
      <c r="G25" s="23">
        <v>4</v>
      </c>
      <c r="H25" s="23">
        <v>6</v>
      </c>
      <c r="I25" s="23">
        <v>4</v>
      </c>
      <c r="J25" s="23">
        <v>6</v>
      </c>
      <c r="K25" s="23">
        <v>4</v>
      </c>
      <c r="L25" s="23">
        <v>6</v>
      </c>
      <c r="M25" s="23">
        <v>4</v>
      </c>
      <c r="N25" s="23">
        <v>6</v>
      </c>
      <c r="O25" s="23">
        <v>4</v>
      </c>
      <c r="P25" s="23">
        <v>6</v>
      </c>
      <c r="Q25" s="23">
        <v>4</v>
      </c>
      <c r="R25" s="23">
        <v>6</v>
      </c>
      <c r="S25" s="23">
        <v>4</v>
      </c>
      <c r="T25" s="23">
        <v>6</v>
      </c>
      <c r="U25" s="23">
        <v>5</v>
      </c>
      <c r="V25" s="60">
        <f t="shared" si="1"/>
        <v>85</v>
      </c>
      <c r="W25" s="60"/>
      <c r="X25" s="102">
        <v>4</v>
      </c>
      <c r="Y25" s="102">
        <v>4</v>
      </c>
      <c r="Z25" s="102">
        <v>2</v>
      </c>
      <c r="AA25" s="102">
        <v>4</v>
      </c>
      <c r="AB25" s="102">
        <v>4</v>
      </c>
      <c r="AC25" s="102">
        <v>4</v>
      </c>
      <c r="AD25" s="102">
        <v>2</v>
      </c>
      <c r="AE25" s="102">
        <v>4</v>
      </c>
      <c r="AF25" s="102">
        <v>2</v>
      </c>
      <c r="AG25" s="102">
        <v>4</v>
      </c>
      <c r="AH25" s="102">
        <v>4</v>
      </c>
      <c r="AI25" s="102">
        <v>4</v>
      </c>
      <c r="AJ25" s="102">
        <v>2</v>
      </c>
      <c r="AK25" s="102">
        <v>4</v>
      </c>
      <c r="AL25" s="103">
        <v>4</v>
      </c>
      <c r="AM25" s="102">
        <v>4</v>
      </c>
      <c r="AN25" s="103">
        <v>2</v>
      </c>
      <c r="AO25" s="102">
        <v>4</v>
      </c>
      <c r="AP25" s="102">
        <v>2</v>
      </c>
      <c r="AQ25" s="142">
        <v>0</v>
      </c>
      <c r="AR25" s="102">
        <v>4</v>
      </c>
      <c r="AS25" s="102">
        <v>3</v>
      </c>
      <c r="AT25" s="228">
        <f t="shared" si="3"/>
        <v>71</v>
      </c>
      <c r="AU25" s="229"/>
      <c r="AV25" s="6"/>
      <c r="AW25" s="6"/>
      <c r="AX25" s="6"/>
      <c r="AY25" s="6"/>
      <c r="AZ25" s="6"/>
      <c r="BA25" s="6"/>
      <c r="BB25" s="6"/>
      <c r="BC25" s="6"/>
      <c r="BD25" s="122"/>
      <c r="BE25" s="248">
        <f t="shared" si="6"/>
        <v>156</v>
      </c>
    </row>
    <row r="26" spans="1:57" s="53" customFormat="1" ht="18" customHeight="1" thickBot="1">
      <c r="A26" s="292"/>
      <c r="B26" s="306"/>
      <c r="C26" s="281"/>
      <c r="D26" s="10" t="s">
        <v>18</v>
      </c>
      <c r="E26" s="242">
        <v>2</v>
      </c>
      <c r="F26" s="23">
        <v>3</v>
      </c>
      <c r="G26" s="23">
        <v>2</v>
      </c>
      <c r="H26" s="23">
        <v>3</v>
      </c>
      <c r="I26" s="23">
        <v>2</v>
      </c>
      <c r="J26" s="23">
        <v>3</v>
      </c>
      <c r="K26" s="23">
        <v>2</v>
      </c>
      <c r="L26" s="23">
        <v>3</v>
      </c>
      <c r="M26" s="23">
        <v>2</v>
      </c>
      <c r="N26" s="23">
        <v>3</v>
      </c>
      <c r="O26" s="23">
        <v>2</v>
      </c>
      <c r="P26" s="23">
        <v>3</v>
      </c>
      <c r="Q26" s="23">
        <v>2</v>
      </c>
      <c r="R26" s="23">
        <v>3</v>
      </c>
      <c r="S26" s="23">
        <v>2</v>
      </c>
      <c r="T26" s="23">
        <v>3</v>
      </c>
      <c r="U26" s="23">
        <v>3</v>
      </c>
      <c r="V26" s="60">
        <f t="shared" si="1"/>
        <v>43</v>
      </c>
      <c r="W26" s="60"/>
      <c r="X26" s="102">
        <v>2</v>
      </c>
      <c r="Y26" s="102">
        <v>2</v>
      </c>
      <c r="Z26" s="102">
        <v>1</v>
      </c>
      <c r="AA26" s="102">
        <v>2</v>
      </c>
      <c r="AB26" s="102">
        <v>2</v>
      </c>
      <c r="AC26" s="102">
        <v>2</v>
      </c>
      <c r="AD26" s="102">
        <v>1</v>
      </c>
      <c r="AE26" s="102">
        <v>2</v>
      </c>
      <c r="AF26" s="102">
        <v>1</v>
      </c>
      <c r="AG26" s="102">
        <v>2</v>
      </c>
      <c r="AH26" s="102">
        <v>2</v>
      </c>
      <c r="AI26" s="102">
        <v>2</v>
      </c>
      <c r="AJ26" s="102">
        <v>1</v>
      </c>
      <c r="AK26" s="102">
        <v>2</v>
      </c>
      <c r="AL26" s="102">
        <v>2</v>
      </c>
      <c r="AM26" s="102">
        <v>2</v>
      </c>
      <c r="AN26" s="102">
        <v>1</v>
      </c>
      <c r="AO26" s="102">
        <v>2</v>
      </c>
      <c r="AP26" s="102">
        <v>1</v>
      </c>
      <c r="AQ26" s="142">
        <v>0</v>
      </c>
      <c r="AR26" s="102">
        <v>2</v>
      </c>
      <c r="AS26" s="102">
        <v>2</v>
      </c>
      <c r="AT26" s="228">
        <f t="shared" si="3"/>
        <v>36</v>
      </c>
      <c r="AU26" s="229"/>
      <c r="AV26" s="6"/>
      <c r="AW26" s="6"/>
      <c r="AX26" s="6"/>
      <c r="AY26" s="6"/>
      <c r="AZ26" s="6"/>
      <c r="BA26" s="6"/>
      <c r="BB26" s="6"/>
      <c r="BC26" s="6"/>
      <c r="BD26" s="122"/>
      <c r="BE26" s="248">
        <f t="shared" si="6"/>
        <v>79</v>
      </c>
    </row>
    <row r="27" spans="1:57" s="53" customFormat="1" ht="18" customHeight="1" thickBot="1">
      <c r="A27" s="292"/>
      <c r="B27" s="306" t="s">
        <v>79</v>
      </c>
      <c r="C27" s="280" t="s">
        <v>91</v>
      </c>
      <c r="D27" s="10" t="s">
        <v>17</v>
      </c>
      <c r="E27" s="242">
        <v>4</v>
      </c>
      <c r="F27" s="23">
        <v>4</v>
      </c>
      <c r="G27" s="23">
        <v>4</v>
      </c>
      <c r="H27" s="23">
        <v>4</v>
      </c>
      <c r="I27" s="23">
        <v>4</v>
      </c>
      <c r="J27" s="23">
        <v>4</v>
      </c>
      <c r="K27" s="23">
        <v>4</v>
      </c>
      <c r="L27" s="23">
        <v>4</v>
      </c>
      <c r="M27" s="23">
        <v>4</v>
      </c>
      <c r="N27" s="23">
        <v>4</v>
      </c>
      <c r="O27" s="23">
        <v>4</v>
      </c>
      <c r="P27" s="23">
        <v>2</v>
      </c>
      <c r="Q27" s="23">
        <v>4</v>
      </c>
      <c r="R27" s="23">
        <v>4</v>
      </c>
      <c r="S27" s="23">
        <v>4</v>
      </c>
      <c r="T27" s="23">
        <v>4</v>
      </c>
      <c r="U27" s="23">
        <v>3</v>
      </c>
      <c r="V27" s="60">
        <f t="shared" si="1"/>
        <v>65</v>
      </c>
      <c r="W27" s="60"/>
      <c r="X27" s="102">
        <v>2</v>
      </c>
      <c r="Y27" s="102">
        <v>2</v>
      </c>
      <c r="Z27" s="102">
        <v>2</v>
      </c>
      <c r="AA27" s="102">
        <v>2</v>
      </c>
      <c r="AB27" s="102">
        <v>2</v>
      </c>
      <c r="AC27" s="102">
        <v>2</v>
      </c>
      <c r="AD27" s="102">
        <v>2</v>
      </c>
      <c r="AE27" s="102">
        <v>2</v>
      </c>
      <c r="AF27" s="102">
        <v>2</v>
      </c>
      <c r="AG27" s="102">
        <v>2</v>
      </c>
      <c r="AH27" s="102">
        <v>4</v>
      </c>
      <c r="AI27" s="102">
        <v>2</v>
      </c>
      <c r="AJ27" s="102">
        <v>4</v>
      </c>
      <c r="AK27" s="102">
        <v>2</v>
      </c>
      <c r="AL27" s="102">
        <v>4</v>
      </c>
      <c r="AM27" s="102">
        <v>2</v>
      </c>
      <c r="AN27" s="102">
        <v>4</v>
      </c>
      <c r="AO27" s="102">
        <v>4</v>
      </c>
      <c r="AP27" s="102">
        <v>2</v>
      </c>
      <c r="AQ27" s="142">
        <v>0</v>
      </c>
      <c r="AR27" s="102">
        <v>2</v>
      </c>
      <c r="AS27" s="102">
        <v>2</v>
      </c>
      <c r="AT27" s="228">
        <f t="shared" si="3"/>
        <v>52</v>
      </c>
      <c r="AU27" s="229"/>
      <c r="AV27" s="6"/>
      <c r="AW27" s="6"/>
      <c r="AX27" s="6"/>
      <c r="AY27" s="6"/>
      <c r="AZ27" s="6"/>
      <c r="BA27" s="6"/>
      <c r="BB27" s="6"/>
      <c r="BC27" s="6"/>
      <c r="BD27" s="122"/>
      <c r="BE27" s="248">
        <f t="shared" si="6"/>
        <v>117</v>
      </c>
    </row>
    <row r="28" spans="1:57" s="53" customFormat="1" ht="18" customHeight="1" thickBot="1">
      <c r="A28" s="292"/>
      <c r="B28" s="306"/>
      <c r="C28" s="281"/>
      <c r="D28" s="10" t="s">
        <v>18</v>
      </c>
      <c r="E28" s="242">
        <v>2</v>
      </c>
      <c r="F28" s="23">
        <v>2</v>
      </c>
      <c r="G28" s="23">
        <v>2</v>
      </c>
      <c r="H28" s="23">
        <v>2</v>
      </c>
      <c r="I28" s="23">
        <v>2</v>
      </c>
      <c r="J28" s="23">
        <v>2</v>
      </c>
      <c r="K28" s="23">
        <v>2</v>
      </c>
      <c r="L28" s="23">
        <v>2</v>
      </c>
      <c r="M28" s="23">
        <v>2</v>
      </c>
      <c r="N28" s="23">
        <v>2</v>
      </c>
      <c r="O28" s="23">
        <v>2</v>
      </c>
      <c r="P28" s="23">
        <v>1</v>
      </c>
      <c r="Q28" s="23">
        <v>2</v>
      </c>
      <c r="R28" s="23">
        <v>2</v>
      </c>
      <c r="S28" s="23">
        <v>2</v>
      </c>
      <c r="T28" s="23">
        <v>2</v>
      </c>
      <c r="U28" s="23">
        <v>1</v>
      </c>
      <c r="V28" s="60">
        <f t="shared" si="1"/>
        <v>32</v>
      </c>
      <c r="W28" s="60"/>
      <c r="X28" s="102">
        <v>1</v>
      </c>
      <c r="Y28" s="102">
        <v>1</v>
      </c>
      <c r="Z28" s="102">
        <v>1</v>
      </c>
      <c r="AA28" s="102">
        <v>1</v>
      </c>
      <c r="AB28" s="102">
        <v>1</v>
      </c>
      <c r="AC28" s="102">
        <v>1</v>
      </c>
      <c r="AD28" s="102">
        <v>1</v>
      </c>
      <c r="AE28" s="102">
        <v>1</v>
      </c>
      <c r="AF28" s="102">
        <v>1</v>
      </c>
      <c r="AG28" s="102">
        <v>1</v>
      </c>
      <c r="AH28" s="102">
        <v>2</v>
      </c>
      <c r="AI28" s="102">
        <v>1</v>
      </c>
      <c r="AJ28" s="102">
        <v>2</v>
      </c>
      <c r="AK28" s="102">
        <v>1</v>
      </c>
      <c r="AL28" s="102">
        <v>2</v>
      </c>
      <c r="AM28" s="102">
        <v>1</v>
      </c>
      <c r="AN28" s="102">
        <v>2</v>
      </c>
      <c r="AO28" s="102">
        <v>2</v>
      </c>
      <c r="AP28" s="102">
        <v>1</v>
      </c>
      <c r="AQ28" s="142">
        <v>0</v>
      </c>
      <c r="AR28" s="102">
        <v>1</v>
      </c>
      <c r="AS28" s="102">
        <v>1</v>
      </c>
      <c r="AT28" s="228">
        <f t="shared" si="3"/>
        <v>26</v>
      </c>
      <c r="AU28" s="229"/>
      <c r="AV28" s="6"/>
      <c r="AW28" s="6"/>
      <c r="AX28" s="6"/>
      <c r="AY28" s="6"/>
      <c r="AZ28" s="6"/>
      <c r="BA28" s="6"/>
      <c r="BB28" s="6"/>
      <c r="BC28" s="6"/>
      <c r="BD28" s="122"/>
      <c r="BE28" s="248">
        <f t="shared" si="6"/>
        <v>58</v>
      </c>
    </row>
    <row r="29" spans="1:57" s="53" customFormat="1" ht="18" customHeight="1" thickBot="1">
      <c r="A29" s="292"/>
      <c r="B29" s="306" t="s">
        <v>84</v>
      </c>
      <c r="C29" s="280" t="s">
        <v>67</v>
      </c>
      <c r="D29" s="10" t="s">
        <v>17</v>
      </c>
      <c r="E29" s="242">
        <v>4</v>
      </c>
      <c r="F29" s="23">
        <v>4</v>
      </c>
      <c r="G29" s="23">
        <v>2</v>
      </c>
      <c r="H29" s="23">
        <v>2</v>
      </c>
      <c r="I29" s="23">
        <v>2</v>
      </c>
      <c r="J29" s="23">
        <v>4</v>
      </c>
      <c r="K29" s="23">
        <v>2</v>
      </c>
      <c r="L29" s="23">
        <v>4</v>
      </c>
      <c r="M29" s="23">
        <v>2</v>
      </c>
      <c r="N29" s="23">
        <v>4</v>
      </c>
      <c r="O29" s="23">
        <v>2</v>
      </c>
      <c r="P29" s="23">
        <v>4</v>
      </c>
      <c r="Q29" s="23">
        <v>2</v>
      </c>
      <c r="R29" s="23">
        <v>4</v>
      </c>
      <c r="S29" s="23">
        <v>2</v>
      </c>
      <c r="T29" s="23">
        <v>4</v>
      </c>
      <c r="U29" s="23">
        <v>3</v>
      </c>
      <c r="V29" s="60">
        <f t="shared" si="1"/>
        <v>51</v>
      </c>
      <c r="W29" s="60"/>
      <c r="X29" s="102">
        <v>4</v>
      </c>
      <c r="Y29" s="102">
        <v>4</v>
      </c>
      <c r="Z29" s="105">
        <v>2</v>
      </c>
      <c r="AA29" s="105">
        <v>4</v>
      </c>
      <c r="AB29" s="105">
        <v>2</v>
      </c>
      <c r="AC29" s="105">
        <v>4</v>
      </c>
      <c r="AD29" s="105">
        <v>2</v>
      </c>
      <c r="AE29" s="105">
        <v>4</v>
      </c>
      <c r="AF29" s="105">
        <v>2</v>
      </c>
      <c r="AG29" s="105">
        <v>4</v>
      </c>
      <c r="AH29" s="105">
        <v>2</v>
      </c>
      <c r="AI29" s="105">
        <v>4</v>
      </c>
      <c r="AJ29" s="105">
        <v>2</v>
      </c>
      <c r="AK29" s="105">
        <v>4</v>
      </c>
      <c r="AL29" s="105">
        <v>2</v>
      </c>
      <c r="AM29" s="105">
        <v>4</v>
      </c>
      <c r="AN29" s="105">
        <v>2</v>
      </c>
      <c r="AO29" s="105">
        <v>4</v>
      </c>
      <c r="AP29" s="105">
        <v>4</v>
      </c>
      <c r="AQ29" s="142">
        <v>0</v>
      </c>
      <c r="AR29" s="105">
        <v>2</v>
      </c>
      <c r="AS29" s="105">
        <v>4</v>
      </c>
      <c r="AT29" s="228">
        <f t="shared" si="3"/>
        <v>66</v>
      </c>
      <c r="AU29" s="229"/>
      <c r="AV29" s="6"/>
      <c r="AW29" s="6"/>
      <c r="AX29" s="6"/>
      <c r="AY29" s="6"/>
      <c r="AZ29" s="6"/>
      <c r="BA29" s="6"/>
      <c r="BB29" s="6"/>
      <c r="BC29" s="6"/>
      <c r="BD29" s="122"/>
      <c r="BE29" s="248">
        <f t="shared" si="6"/>
        <v>117</v>
      </c>
    </row>
    <row r="30" spans="1:57" s="53" customFormat="1" ht="18" customHeight="1" thickBot="1">
      <c r="A30" s="292"/>
      <c r="B30" s="306"/>
      <c r="C30" s="281"/>
      <c r="D30" s="10" t="s">
        <v>18</v>
      </c>
      <c r="E30" s="242">
        <v>2</v>
      </c>
      <c r="F30" s="23">
        <v>2</v>
      </c>
      <c r="G30" s="23">
        <v>1</v>
      </c>
      <c r="H30" s="23">
        <v>1</v>
      </c>
      <c r="I30" s="23">
        <v>1</v>
      </c>
      <c r="J30" s="23">
        <v>2</v>
      </c>
      <c r="K30" s="23">
        <v>1</v>
      </c>
      <c r="L30" s="23">
        <v>2</v>
      </c>
      <c r="M30" s="24">
        <v>1</v>
      </c>
      <c r="N30" s="24">
        <v>2</v>
      </c>
      <c r="O30" s="24">
        <v>1</v>
      </c>
      <c r="P30" s="24">
        <v>2</v>
      </c>
      <c r="Q30" s="24">
        <v>1</v>
      </c>
      <c r="R30" s="24">
        <v>2</v>
      </c>
      <c r="S30" s="24">
        <v>1</v>
      </c>
      <c r="T30" s="24">
        <v>2</v>
      </c>
      <c r="U30" s="24">
        <v>1</v>
      </c>
      <c r="V30" s="60">
        <f t="shared" si="1"/>
        <v>25</v>
      </c>
      <c r="W30" s="60"/>
      <c r="X30" s="102">
        <v>2</v>
      </c>
      <c r="Y30" s="102">
        <v>2</v>
      </c>
      <c r="Z30" s="102">
        <v>1</v>
      </c>
      <c r="AA30" s="102">
        <v>2</v>
      </c>
      <c r="AB30" s="102">
        <v>1</v>
      </c>
      <c r="AC30" s="102">
        <v>2</v>
      </c>
      <c r="AD30" s="102">
        <v>1</v>
      </c>
      <c r="AE30" s="102">
        <v>2</v>
      </c>
      <c r="AF30" s="102">
        <v>1</v>
      </c>
      <c r="AG30" s="102">
        <v>2</v>
      </c>
      <c r="AH30" s="102">
        <v>1</v>
      </c>
      <c r="AI30" s="102">
        <v>2</v>
      </c>
      <c r="AJ30" s="102">
        <v>1</v>
      </c>
      <c r="AK30" s="102">
        <v>2</v>
      </c>
      <c r="AL30" s="102">
        <v>1</v>
      </c>
      <c r="AM30" s="102">
        <v>2</v>
      </c>
      <c r="AN30" s="102">
        <v>1</v>
      </c>
      <c r="AO30" s="102">
        <v>2</v>
      </c>
      <c r="AP30" s="102">
        <v>2</v>
      </c>
      <c r="AQ30" s="142">
        <v>0</v>
      </c>
      <c r="AR30" s="102">
        <v>1</v>
      </c>
      <c r="AS30" s="102">
        <v>2</v>
      </c>
      <c r="AT30" s="228">
        <f t="shared" si="3"/>
        <v>33</v>
      </c>
      <c r="AU30" s="229"/>
      <c r="AV30" s="6"/>
      <c r="AW30" s="6"/>
      <c r="AX30" s="6"/>
      <c r="AY30" s="6"/>
      <c r="AZ30" s="6"/>
      <c r="BA30" s="6"/>
      <c r="BB30" s="6"/>
      <c r="BC30" s="6"/>
      <c r="BD30" s="122"/>
      <c r="BE30" s="248">
        <f t="shared" si="6"/>
        <v>58</v>
      </c>
    </row>
    <row r="31" spans="1:57" s="53" customFormat="1" ht="18" customHeight="1" thickBot="1">
      <c r="A31" s="292"/>
      <c r="B31" s="306" t="s">
        <v>80</v>
      </c>
      <c r="C31" s="280" t="s">
        <v>92</v>
      </c>
      <c r="D31" s="10" t="s">
        <v>17</v>
      </c>
      <c r="E31" s="242">
        <v>2</v>
      </c>
      <c r="F31" s="23">
        <v>2</v>
      </c>
      <c r="G31" s="23">
        <v>2</v>
      </c>
      <c r="H31" s="23">
        <v>2</v>
      </c>
      <c r="I31" s="23">
        <v>2</v>
      </c>
      <c r="J31" s="23">
        <v>2</v>
      </c>
      <c r="K31" s="23">
        <v>2</v>
      </c>
      <c r="L31" s="23">
        <v>2</v>
      </c>
      <c r="M31" s="23">
        <v>2</v>
      </c>
      <c r="N31" s="23">
        <v>2</v>
      </c>
      <c r="O31" s="23">
        <v>2</v>
      </c>
      <c r="P31" s="23">
        <v>2</v>
      </c>
      <c r="Q31" s="23">
        <v>2</v>
      </c>
      <c r="R31" s="23">
        <v>2</v>
      </c>
      <c r="S31" s="23">
        <v>2</v>
      </c>
      <c r="T31" s="23">
        <v>2</v>
      </c>
      <c r="U31" s="23">
        <v>2</v>
      </c>
      <c r="V31" s="60">
        <f t="shared" si="1"/>
        <v>34</v>
      </c>
      <c r="W31" s="60"/>
      <c r="X31" s="102">
        <v>2</v>
      </c>
      <c r="Y31" s="102">
        <v>2</v>
      </c>
      <c r="Z31" s="102">
        <v>2</v>
      </c>
      <c r="AA31" s="102">
        <v>2</v>
      </c>
      <c r="AB31" s="102">
        <v>2</v>
      </c>
      <c r="AC31" s="102">
        <v>2</v>
      </c>
      <c r="AD31" s="102">
        <v>2</v>
      </c>
      <c r="AE31" s="102">
        <v>2</v>
      </c>
      <c r="AF31" s="102">
        <v>2</v>
      </c>
      <c r="AG31" s="102">
        <v>0</v>
      </c>
      <c r="AH31" s="102">
        <v>2</v>
      </c>
      <c r="AI31" s="102">
        <v>2</v>
      </c>
      <c r="AJ31" s="102">
        <v>2</v>
      </c>
      <c r="AK31" s="102">
        <v>2</v>
      </c>
      <c r="AL31" s="102">
        <v>2</v>
      </c>
      <c r="AM31" s="102">
        <v>2</v>
      </c>
      <c r="AN31" s="102">
        <v>2</v>
      </c>
      <c r="AO31" s="102">
        <v>0</v>
      </c>
      <c r="AP31" s="102">
        <v>2</v>
      </c>
      <c r="AQ31" s="142">
        <v>0</v>
      </c>
      <c r="AR31" s="102">
        <v>2</v>
      </c>
      <c r="AS31" s="102">
        <v>0</v>
      </c>
      <c r="AT31" s="228">
        <f t="shared" si="3"/>
        <v>36</v>
      </c>
      <c r="AU31" s="229"/>
      <c r="AV31" s="6"/>
      <c r="AW31" s="6"/>
      <c r="AX31" s="6"/>
      <c r="AY31" s="6"/>
      <c r="AZ31" s="6"/>
      <c r="BA31" s="6"/>
      <c r="BB31" s="6"/>
      <c r="BC31" s="6"/>
      <c r="BD31" s="122"/>
      <c r="BE31" s="248">
        <f t="shared" si="6"/>
        <v>70</v>
      </c>
    </row>
    <row r="32" spans="1:57" s="53" customFormat="1" ht="18" customHeight="1" thickBot="1">
      <c r="A32" s="292"/>
      <c r="B32" s="306"/>
      <c r="C32" s="281"/>
      <c r="D32" s="10" t="s">
        <v>18</v>
      </c>
      <c r="E32" s="242">
        <v>1</v>
      </c>
      <c r="F32" s="23">
        <v>1</v>
      </c>
      <c r="G32" s="23">
        <v>1</v>
      </c>
      <c r="H32" s="23">
        <v>1</v>
      </c>
      <c r="I32" s="23">
        <v>1</v>
      </c>
      <c r="J32" s="23">
        <v>1</v>
      </c>
      <c r="K32" s="23">
        <v>1</v>
      </c>
      <c r="L32" s="23">
        <v>1</v>
      </c>
      <c r="M32" s="24">
        <v>1</v>
      </c>
      <c r="N32" s="24">
        <v>1</v>
      </c>
      <c r="O32" s="24">
        <v>1</v>
      </c>
      <c r="P32" s="24">
        <v>1</v>
      </c>
      <c r="Q32" s="24">
        <v>1</v>
      </c>
      <c r="R32" s="24">
        <v>1</v>
      </c>
      <c r="S32" s="24">
        <v>1</v>
      </c>
      <c r="T32" s="24">
        <v>1</v>
      </c>
      <c r="U32" s="24">
        <v>1</v>
      </c>
      <c r="V32" s="60">
        <f t="shared" si="1"/>
        <v>17</v>
      </c>
      <c r="W32" s="60"/>
      <c r="X32" s="102">
        <v>1</v>
      </c>
      <c r="Y32" s="102">
        <v>1</v>
      </c>
      <c r="Z32" s="102">
        <v>1</v>
      </c>
      <c r="AA32" s="102">
        <v>1</v>
      </c>
      <c r="AB32" s="102">
        <v>1</v>
      </c>
      <c r="AC32" s="102">
        <v>1</v>
      </c>
      <c r="AD32" s="102">
        <v>1</v>
      </c>
      <c r="AE32" s="102">
        <v>1</v>
      </c>
      <c r="AF32" s="102">
        <v>1</v>
      </c>
      <c r="AG32" s="102">
        <v>0</v>
      </c>
      <c r="AH32" s="102">
        <v>1</v>
      </c>
      <c r="AI32" s="102">
        <v>1</v>
      </c>
      <c r="AJ32" s="102">
        <v>1</v>
      </c>
      <c r="AK32" s="102">
        <v>1</v>
      </c>
      <c r="AL32" s="103">
        <v>1</v>
      </c>
      <c r="AM32" s="102">
        <v>1</v>
      </c>
      <c r="AN32" s="103">
        <v>1</v>
      </c>
      <c r="AO32" s="102">
        <v>0</v>
      </c>
      <c r="AP32" s="102">
        <v>1</v>
      </c>
      <c r="AQ32" s="142">
        <v>0</v>
      </c>
      <c r="AR32" s="102">
        <v>1</v>
      </c>
      <c r="AS32" s="102">
        <v>0</v>
      </c>
      <c r="AT32" s="228">
        <f t="shared" si="3"/>
        <v>18</v>
      </c>
      <c r="AU32" s="229"/>
      <c r="AV32" s="6"/>
      <c r="AW32" s="6"/>
      <c r="AX32" s="6"/>
      <c r="AY32" s="6"/>
      <c r="AZ32" s="6"/>
      <c r="BA32" s="6"/>
      <c r="BB32" s="6"/>
      <c r="BC32" s="6"/>
      <c r="BD32" s="122"/>
      <c r="BE32" s="248">
        <f t="shared" si="6"/>
        <v>35</v>
      </c>
    </row>
    <row r="33" spans="1:57" s="53" customFormat="1" ht="18" customHeight="1" thickBot="1">
      <c r="A33" s="292"/>
      <c r="B33" s="308" t="s">
        <v>93</v>
      </c>
      <c r="C33" s="320" t="s">
        <v>30</v>
      </c>
      <c r="D33" s="77" t="s">
        <v>17</v>
      </c>
      <c r="E33" s="241">
        <f>E35+E37+E39+E41+E43</f>
        <v>16</v>
      </c>
      <c r="F33" s="241">
        <f aca="true" t="shared" si="11" ref="F33:U33">F35+F37+F39+F41+F43</f>
        <v>14</v>
      </c>
      <c r="G33" s="241">
        <f t="shared" si="11"/>
        <v>14</v>
      </c>
      <c r="H33" s="241">
        <f t="shared" si="11"/>
        <v>14</v>
      </c>
      <c r="I33" s="241">
        <f t="shared" si="11"/>
        <v>16</v>
      </c>
      <c r="J33" s="241">
        <f t="shared" si="11"/>
        <v>14</v>
      </c>
      <c r="K33" s="241">
        <f t="shared" si="11"/>
        <v>14</v>
      </c>
      <c r="L33" s="241">
        <f t="shared" si="11"/>
        <v>12</v>
      </c>
      <c r="M33" s="241">
        <f t="shared" si="11"/>
        <v>16</v>
      </c>
      <c r="N33" s="241">
        <f t="shared" si="11"/>
        <v>12</v>
      </c>
      <c r="O33" s="241">
        <f t="shared" si="11"/>
        <v>14</v>
      </c>
      <c r="P33" s="241">
        <f t="shared" si="11"/>
        <v>14</v>
      </c>
      <c r="Q33" s="241">
        <f t="shared" si="11"/>
        <v>16</v>
      </c>
      <c r="R33" s="241">
        <f t="shared" si="11"/>
        <v>14</v>
      </c>
      <c r="S33" s="241">
        <f t="shared" si="11"/>
        <v>15</v>
      </c>
      <c r="T33" s="241">
        <f t="shared" si="11"/>
        <v>12</v>
      </c>
      <c r="U33" s="241">
        <f t="shared" si="11"/>
        <v>14</v>
      </c>
      <c r="V33" s="60">
        <f>V35+V37+V39+V41+V43</f>
        <v>241</v>
      </c>
      <c r="W33" s="60"/>
      <c r="X33" s="76">
        <f>X35+X37+X39+X41+X43</f>
        <v>12</v>
      </c>
      <c r="Y33" s="76">
        <f aca="true" t="shared" si="12" ref="Y33:AP33">Y35+Y37+Y39+Y41+Y43</f>
        <v>14</v>
      </c>
      <c r="Z33" s="76">
        <f t="shared" si="12"/>
        <v>14</v>
      </c>
      <c r="AA33" s="76">
        <f t="shared" si="12"/>
        <v>12</v>
      </c>
      <c r="AB33" s="76">
        <f t="shared" si="12"/>
        <v>14</v>
      </c>
      <c r="AC33" s="76">
        <f t="shared" si="12"/>
        <v>14</v>
      </c>
      <c r="AD33" s="76">
        <f t="shared" si="12"/>
        <v>14</v>
      </c>
      <c r="AE33" s="76">
        <f t="shared" si="12"/>
        <v>14</v>
      </c>
      <c r="AF33" s="76">
        <f t="shared" si="12"/>
        <v>14</v>
      </c>
      <c r="AG33" s="76">
        <f t="shared" si="12"/>
        <v>14</v>
      </c>
      <c r="AH33" s="76">
        <f t="shared" si="12"/>
        <v>12</v>
      </c>
      <c r="AI33" s="76">
        <f t="shared" si="12"/>
        <v>14</v>
      </c>
      <c r="AJ33" s="76">
        <f t="shared" si="12"/>
        <v>12</v>
      </c>
      <c r="AK33" s="76">
        <f t="shared" si="12"/>
        <v>14</v>
      </c>
      <c r="AL33" s="76">
        <f t="shared" si="12"/>
        <v>12</v>
      </c>
      <c r="AM33" s="76">
        <f t="shared" si="12"/>
        <v>14</v>
      </c>
      <c r="AN33" s="76">
        <f t="shared" si="12"/>
        <v>12</v>
      </c>
      <c r="AO33" s="76">
        <f t="shared" si="12"/>
        <v>12</v>
      </c>
      <c r="AP33" s="76">
        <f t="shared" si="12"/>
        <v>12</v>
      </c>
      <c r="AQ33" s="144">
        <f>AQ35+AQ37+AQ39+AQ43</f>
        <v>0</v>
      </c>
      <c r="AR33" s="76">
        <f aca="true" t="shared" si="13" ref="AR33:AT34">AR35+AR37+AR39+AR41+AR43</f>
        <v>12</v>
      </c>
      <c r="AS33" s="76">
        <f t="shared" si="13"/>
        <v>15</v>
      </c>
      <c r="AT33" s="228">
        <f t="shared" si="13"/>
        <v>277</v>
      </c>
      <c r="AU33" s="229"/>
      <c r="AV33" s="94"/>
      <c r="AW33" s="94"/>
      <c r="AX33" s="94"/>
      <c r="AY33" s="94"/>
      <c r="AZ33" s="94"/>
      <c r="BA33" s="94"/>
      <c r="BB33" s="94"/>
      <c r="BC33" s="94"/>
      <c r="BD33" s="122"/>
      <c r="BE33" s="248">
        <f t="shared" si="6"/>
        <v>518</v>
      </c>
    </row>
    <row r="34" spans="1:57" s="53" customFormat="1" ht="18" customHeight="1" thickBot="1">
      <c r="A34" s="292"/>
      <c r="B34" s="308"/>
      <c r="C34" s="321"/>
      <c r="D34" s="77" t="s">
        <v>18</v>
      </c>
      <c r="E34" s="241">
        <f>E36+E38+E40+E42+E44</f>
        <v>8</v>
      </c>
      <c r="F34" s="241">
        <f aca="true" t="shared" si="14" ref="F34:U34">F36+F38+F40+F42+F44</f>
        <v>7</v>
      </c>
      <c r="G34" s="241">
        <f t="shared" si="14"/>
        <v>7</v>
      </c>
      <c r="H34" s="241">
        <f t="shared" si="14"/>
        <v>7</v>
      </c>
      <c r="I34" s="241">
        <f t="shared" si="14"/>
        <v>8</v>
      </c>
      <c r="J34" s="241">
        <f t="shared" si="14"/>
        <v>7</v>
      </c>
      <c r="K34" s="241">
        <f t="shared" si="14"/>
        <v>7</v>
      </c>
      <c r="L34" s="241">
        <f t="shared" si="14"/>
        <v>6</v>
      </c>
      <c r="M34" s="241">
        <f t="shared" si="14"/>
        <v>8</v>
      </c>
      <c r="N34" s="241">
        <f t="shared" si="14"/>
        <v>6</v>
      </c>
      <c r="O34" s="241">
        <f t="shared" si="14"/>
        <v>7</v>
      </c>
      <c r="P34" s="241">
        <f t="shared" si="14"/>
        <v>7</v>
      </c>
      <c r="Q34" s="241">
        <f t="shared" si="14"/>
        <v>8</v>
      </c>
      <c r="R34" s="241">
        <f t="shared" si="14"/>
        <v>7</v>
      </c>
      <c r="S34" s="241">
        <f t="shared" si="14"/>
        <v>7</v>
      </c>
      <c r="T34" s="241">
        <f t="shared" si="14"/>
        <v>6</v>
      </c>
      <c r="U34" s="241">
        <f t="shared" si="14"/>
        <v>7</v>
      </c>
      <c r="V34" s="60">
        <f>V36+V38+V40+V42+V44</f>
        <v>120</v>
      </c>
      <c r="W34" s="60"/>
      <c r="X34" s="76">
        <f>X36+X38+X40+X42+X44</f>
        <v>6</v>
      </c>
      <c r="Y34" s="76">
        <f aca="true" t="shared" si="15" ref="Y34:AP34">Y36+Y38+Y40+Y42+Y44</f>
        <v>7</v>
      </c>
      <c r="Z34" s="76">
        <f t="shared" si="15"/>
        <v>7</v>
      </c>
      <c r="AA34" s="76">
        <f t="shared" si="15"/>
        <v>6</v>
      </c>
      <c r="AB34" s="76">
        <f t="shared" si="15"/>
        <v>7</v>
      </c>
      <c r="AC34" s="76">
        <f t="shared" si="15"/>
        <v>7</v>
      </c>
      <c r="AD34" s="76">
        <f t="shared" si="15"/>
        <v>7</v>
      </c>
      <c r="AE34" s="76">
        <f t="shared" si="15"/>
        <v>7</v>
      </c>
      <c r="AF34" s="76">
        <f t="shared" si="15"/>
        <v>7</v>
      </c>
      <c r="AG34" s="76">
        <f t="shared" si="15"/>
        <v>7</v>
      </c>
      <c r="AH34" s="76">
        <f t="shared" si="15"/>
        <v>6</v>
      </c>
      <c r="AI34" s="76">
        <f t="shared" si="15"/>
        <v>7</v>
      </c>
      <c r="AJ34" s="76">
        <f t="shared" si="15"/>
        <v>6</v>
      </c>
      <c r="AK34" s="76">
        <f t="shared" si="15"/>
        <v>7</v>
      </c>
      <c r="AL34" s="76">
        <f t="shared" si="15"/>
        <v>6</v>
      </c>
      <c r="AM34" s="76">
        <f t="shared" si="15"/>
        <v>7</v>
      </c>
      <c r="AN34" s="76">
        <f t="shared" si="15"/>
        <v>7</v>
      </c>
      <c r="AO34" s="76">
        <f t="shared" si="15"/>
        <v>6</v>
      </c>
      <c r="AP34" s="76">
        <f t="shared" si="15"/>
        <v>6</v>
      </c>
      <c r="AQ34" s="144">
        <f>AQ36+AQ38+AQ40+AQ44</f>
        <v>0</v>
      </c>
      <c r="AR34" s="76">
        <f t="shared" si="13"/>
        <v>6</v>
      </c>
      <c r="AS34" s="76">
        <f t="shared" si="13"/>
        <v>6</v>
      </c>
      <c r="AT34" s="228">
        <f t="shared" si="13"/>
        <v>138</v>
      </c>
      <c r="AU34" s="229"/>
      <c r="AV34" s="94"/>
      <c r="AW34" s="94"/>
      <c r="AX34" s="94"/>
      <c r="AY34" s="94"/>
      <c r="AZ34" s="94"/>
      <c r="BA34" s="94"/>
      <c r="BB34" s="94"/>
      <c r="BC34" s="94"/>
      <c r="BD34" s="122"/>
      <c r="BE34" s="248">
        <f t="shared" si="6"/>
        <v>258</v>
      </c>
    </row>
    <row r="35" spans="1:57" s="53" customFormat="1" ht="18" customHeight="1" thickBot="1">
      <c r="A35" s="292"/>
      <c r="B35" s="306" t="s">
        <v>81</v>
      </c>
      <c r="C35" s="310" t="s">
        <v>60</v>
      </c>
      <c r="D35" s="10" t="s">
        <v>17</v>
      </c>
      <c r="E35" s="242">
        <v>6</v>
      </c>
      <c r="F35" s="242">
        <v>6</v>
      </c>
      <c r="G35" s="242">
        <v>6</v>
      </c>
      <c r="H35" s="242">
        <v>6</v>
      </c>
      <c r="I35" s="242">
        <v>6</v>
      </c>
      <c r="J35" s="242">
        <v>6</v>
      </c>
      <c r="K35" s="242">
        <v>6</v>
      </c>
      <c r="L35" s="242">
        <v>6</v>
      </c>
      <c r="M35" s="242">
        <v>6</v>
      </c>
      <c r="N35" s="242">
        <v>6</v>
      </c>
      <c r="O35" s="242">
        <v>6</v>
      </c>
      <c r="P35" s="242">
        <v>6</v>
      </c>
      <c r="Q35" s="242">
        <v>6</v>
      </c>
      <c r="R35" s="242">
        <v>6</v>
      </c>
      <c r="S35" s="242">
        <v>6</v>
      </c>
      <c r="T35" s="242">
        <v>6</v>
      </c>
      <c r="U35" s="242">
        <v>4</v>
      </c>
      <c r="V35" s="60">
        <f t="shared" si="1"/>
        <v>100</v>
      </c>
      <c r="W35" s="60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42"/>
      <c r="AR35" s="102"/>
      <c r="AS35" s="102"/>
      <c r="AT35" s="228">
        <f t="shared" si="3"/>
        <v>0</v>
      </c>
      <c r="AU35" s="229"/>
      <c r="AV35" s="6"/>
      <c r="AW35" s="6"/>
      <c r="AX35" s="6"/>
      <c r="AY35" s="6"/>
      <c r="AZ35" s="6"/>
      <c r="BA35" s="6"/>
      <c r="BB35" s="6"/>
      <c r="BC35" s="6"/>
      <c r="BD35" s="122"/>
      <c r="BE35" s="248">
        <f t="shared" si="6"/>
        <v>100</v>
      </c>
    </row>
    <row r="36" spans="1:57" s="53" customFormat="1" ht="18" customHeight="1" thickBot="1">
      <c r="A36" s="292"/>
      <c r="B36" s="306"/>
      <c r="C36" s="310"/>
      <c r="D36" s="10" t="s">
        <v>18</v>
      </c>
      <c r="E36" s="242">
        <v>3</v>
      </c>
      <c r="F36" s="242">
        <v>3</v>
      </c>
      <c r="G36" s="242">
        <v>3</v>
      </c>
      <c r="H36" s="242">
        <v>3</v>
      </c>
      <c r="I36" s="242">
        <v>3</v>
      </c>
      <c r="J36" s="242">
        <v>3</v>
      </c>
      <c r="K36" s="242">
        <v>3</v>
      </c>
      <c r="L36" s="242">
        <v>3</v>
      </c>
      <c r="M36" s="242">
        <v>3</v>
      </c>
      <c r="N36" s="242">
        <v>3</v>
      </c>
      <c r="O36" s="242">
        <v>3</v>
      </c>
      <c r="P36" s="242">
        <v>3</v>
      </c>
      <c r="Q36" s="242">
        <v>3</v>
      </c>
      <c r="R36" s="242">
        <v>3</v>
      </c>
      <c r="S36" s="242">
        <v>3</v>
      </c>
      <c r="T36" s="242">
        <v>3</v>
      </c>
      <c r="U36" s="25">
        <v>2</v>
      </c>
      <c r="V36" s="60">
        <f t="shared" si="1"/>
        <v>50</v>
      </c>
      <c r="W36" s="60"/>
      <c r="X36" s="102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142"/>
      <c r="AR36" s="27"/>
      <c r="AS36" s="27"/>
      <c r="AT36" s="228">
        <f t="shared" si="3"/>
        <v>0</v>
      </c>
      <c r="AU36" s="229"/>
      <c r="AV36" s="6"/>
      <c r="AW36" s="6"/>
      <c r="AX36" s="6"/>
      <c r="AY36" s="6"/>
      <c r="AZ36" s="6"/>
      <c r="BA36" s="6"/>
      <c r="BB36" s="6"/>
      <c r="BC36" s="6"/>
      <c r="BD36" s="122"/>
      <c r="BE36" s="248">
        <f t="shared" si="6"/>
        <v>50</v>
      </c>
    </row>
    <row r="37" spans="1:57" s="53" customFormat="1" ht="18" customHeight="1" thickBot="1">
      <c r="A37" s="292"/>
      <c r="B37" s="306" t="s">
        <v>82</v>
      </c>
      <c r="C37" s="310" t="s">
        <v>27</v>
      </c>
      <c r="D37" s="10" t="s">
        <v>17</v>
      </c>
      <c r="E37" s="242">
        <v>4</v>
      </c>
      <c r="F37" s="23">
        <v>2</v>
      </c>
      <c r="G37" s="23">
        <v>4</v>
      </c>
      <c r="H37" s="23">
        <v>2</v>
      </c>
      <c r="I37" s="23">
        <v>4</v>
      </c>
      <c r="J37" s="23">
        <v>2</v>
      </c>
      <c r="K37" s="23">
        <v>4</v>
      </c>
      <c r="L37" s="23">
        <v>2</v>
      </c>
      <c r="M37" s="23">
        <v>4</v>
      </c>
      <c r="N37" s="23">
        <v>2</v>
      </c>
      <c r="O37" s="23">
        <v>4</v>
      </c>
      <c r="P37" s="23">
        <v>2</v>
      </c>
      <c r="Q37" s="23">
        <v>4</v>
      </c>
      <c r="R37" s="23">
        <v>2</v>
      </c>
      <c r="S37" s="23">
        <v>4</v>
      </c>
      <c r="T37" s="23">
        <v>2</v>
      </c>
      <c r="U37" s="23">
        <v>2</v>
      </c>
      <c r="V37" s="60">
        <f t="shared" si="1"/>
        <v>50</v>
      </c>
      <c r="W37" s="60"/>
      <c r="X37" s="102">
        <v>2</v>
      </c>
      <c r="Y37" s="102">
        <v>2</v>
      </c>
      <c r="Z37" s="102">
        <v>4</v>
      </c>
      <c r="AA37" s="102">
        <v>2</v>
      </c>
      <c r="AB37" s="102">
        <v>2</v>
      </c>
      <c r="AC37" s="102">
        <v>2</v>
      </c>
      <c r="AD37" s="102">
        <v>2</v>
      </c>
      <c r="AE37" s="102">
        <v>2</v>
      </c>
      <c r="AF37" s="102">
        <v>4</v>
      </c>
      <c r="AG37" s="102">
        <v>2</v>
      </c>
      <c r="AH37" s="102">
        <v>2</v>
      </c>
      <c r="AI37" s="102">
        <v>2</v>
      </c>
      <c r="AJ37" s="102">
        <v>2</v>
      </c>
      <c r="AK37" s="102">
        <v>2</v>
      </c>
      <c r="AL37" s="102">
        <v>2</v>
      </c>
      <c r="AM37" s="102">
        <v>2</v>
      </c>
      <c r="AN37" s="102">
        <v>2</v>
      </c>
      <c r="AO37" s="102">
        <v>2</v>
      </c>
      <c r="AP37" s="102">
        <v>2</v>
      </c>
      <c r="AQ37" s="142">
        <v>0</v>
      </c>
      <c r="AR37" s="102">
        <v>2</v>
      </c>
      <c r="AS37" s="102">
        <v>3</v>
      </c>
      <c r="AT37" s="228">
        <f t="shared" si="3"/>
        <v>47</v>
      </c>
      <c r="AU37" s="229"/>
      <c r="AV37" s="6"/>
      <c r="AW37" s="6"/>
      <c r="AX37" s="6"/>
      <c r="AY37" s="6"/>
      <c r="AZ37" s="6"/>
      <c r="BA37" s="6"/>
      <c r="BB37" s="6"/>
      <c r="BC37" s="6"/>
      <c r="BD37" s="122"/>
      <c r="BE37" s="248">
        <f t="shared" si="6"/>
        <v>97</v>
      </c>
    </row>
    <row r="38" spans="1:57" s="53" customFormat="1" ht="18" customHeight="1" thickBot="1">
      <c r="A38" s="292"/>
      <c r="B38" s="306"/>
      <c r="C38" s="310"/>
      <c r="D38" s="10" t="s">
        <v>18</v>
      </c>
      <c r="E38" s="242">
        <v>2</v>
      </c>
      <c r="F38" s="23">
        <v>1</v>
      </c>
      <c r="G38" s="23">
        <v>2</v>
      </c>
      <c r="H38" s="23">
        <v>1</v>
      </c>
      <c r="I38" s="23">
        <v>2</v>
      </c>
      <c r="J38" s="23">
        <v>1</v>
      </c>
      <c r="K38" s="23">
        <v>2</v>
      </c>
      <c r="L38" s="23">
        <v>1</v>
      </c>
      <c r="M38" s="23">
        <v>2</v>
      </c>
      <c r="N38" s="23">
        <v>1</v>
      </c>
      <c r="O38" s="23">
        <v>2</v>
      </c>
      <c r="P38" s="23">
        <v>1</v>
      </c>
      <c r="Q38" s="23">
        <v>2</v>
      </c>
      <c r="R38" s="23">
        <v>1</v>
      </c>
      <c r="S38" s="23">
        <v>2</v>
      </c>
      <c r="T38" s="23">
        <v>1</v>
      </c>
      <c r="U38" s="23">
        <v>1</v>
      </c>
      <c r="V38" s="60">
        <f t="shared" si="1"/>
        <v>25</v>
      </c>
      <c r="W38" s="60"/>
      <c r="X38" s="102">
        <v>1</v>
      </c>
      <c r="Y38" s="27">
        <v>1</v>
      </c>
      <c r="Z38" s="27">
        <v>2</v>
      </c>
      <c r="AA38" s="27">
        <v>1</v>
      </c>
      <c r="AB38" s="27">
        <v>1</v>
      </c>
      <c r="AC38" s="27">
        <v>1</v>
      </c>
      <c r="AD38" s="27">
        <v>1</v>
      </c>
      <c r="AE38" s="27">
        <v>1</v>
      </c>
      <c r="AF38" s="27">
        <v>2</v>
      </c>
      <c r="AG38" s="27">
        <v>1</v>
      </c>
      <c r="AH38" s="27">
        <v>1</v>
      </c>
      <c r="AI38" s="27">
        <v>1</v>
      </c>
      <c r="AJ38" s="27">
        <v>1</v>
      </c>
      <c r="AK38" s="27">
        <v>1</v>
      </c>
      <c r="AL38" s="27">
        <v>1</v>
      </c>
      <c r="AM38" s="27">
        <v>1</v>
      </c>
      <c r="AN38" s="27">
        <v>1</v>
      </c>
      <c r="AO38" s="27">
        <v>1</v>
      </c>
      <c r="AP38" s="27">
        <v>1</v>
      </c>
      <c r="AQ38" s="142">
        <v>0</v>
      </c>
      <c r="AR38" s="27">
        <v>1</v>
      </c>
      <c r="AS38" s="27">
        <v>1</v>
      </c>
      <c r="AT38" s="228">
        <f t="shared" si="3"/>
        <v>23</v>
      </c>
      <c r="AU38" s="229"/>
      <c r="AV38" s="6"/>
      <c r="AW38" s="6"/>
      <c r="AX38" s="6"/>
      <c r="AY38" s="6"/>
      <c r="AZ38" s="6"/>
      <c r="BA38" s="6"/>
      <c r="BB38" s="6"/>
      <c r="BC38" s="6"/>
      <c r="BD38" s="122"/>
      <c r="BE38" s="248">
        <f t="shared" si="6"/>
        <v>48</v>
      </c>
    </row>
    <row r="39" spans="1:57" s="53" customFormat="1" ht="18" customHeight="1" thickBot="1">
      <c r="A39" s="292"/>
      <c r="B39" s="306" t="s">
        <v>94</v>
      </c>
      <c r="C39" s="337" t="s">
        <v>25</v>
      </c>
      <c r="D39" s="10" t="s">
        <v>17</v>
      </c>
      <c r="E39" s="242">
        <v>2</v>
      </c>
      <c r="F39" s="23">
        <v>2</v>
      </c>
      <c r="G39" s="23">
        <v>2</v>
      </c>
      <c r="H39" s="23">
        <v>2</v>
      </c>
      <c r="I39" s="23">
        <v>4</v>
      </c>
      <c r="J39" s="23">
        <v>2</v>
      </c>
      <c r="K39" s="23">
        <v>2</v>
      </c>
      <c r="L39" s="23">
        <v>2</v>
      </c>
      <c r="M39" s="23">
        <v>2</v>
      </c>
      <c r="N39" s="23">
        <v>2</v>
      </c>
      <c r="O39" s="23">
        <v>2</v>
      </c>
      <c r="P39" s="23">
        <v>2</v>
      </c>
      <c r="Q39" s="23">
        <v>4</v>
      </c>
      <c r="R39" s="23">
        <v>2</v>
      </c>
      <c r="S39" s="23">
        <v>2</v>
      </c>
      <c r="T39" s="23">
        <v>2</v>
      </c>
      <c r="U39" s="23">
        <v>4</v>
      </c>
      <c r="V39" s="60">
        <f t="shared" si="1"/>
        <v>40</v>
      </c>
      <c r="W39" s="60"/>
      <c r="X39" s="102">
        <v>2</v>
      </c>
      <c r="Y39" s="26">
        <v>4</v>
      </c>
      <c r="Z39" s="26">
        <v>2</v>
      </c>
      <c r="AA39" s="27">
        <v>4</v>
      </c>
      <c r="AB39" s="27">
        <v>2</v>
      </c>
      <c r="AC39" s="26">
        <v>4</v>
      </c>
      <c r="AD39" s="27">
        <v>4</v>
      </c>
      <c r="AE39" s="27">
        <v>4</v>
      </c>
      <c r="AF39" s="27">
        <v>2</v>
      </c>
      <c r="AG39" s="27">
        <v>4</v>
      </c>
      <c r="AH39" s="27">
        <v>2</v>
      </c>
      <c r="AI39" s="27">
        <v>4</v>
      </c>
      <c r="AJ39" s="27">
        <v>4</v>
      </c>
      <c r="AK39" s="27">
        <v>4</v>
      </c>
      <c r="AL39" s="27">
        <v>2</v>
      </c>
      <c r="AM39" s="27">
        <v>4</v>
      </c>
      <c r="AN39" s="99">
        <v>2</v>
      </c>
      <c r="AO39" s="26">
        <v>4</v>
      </c>
      <c r="AP39" s="26">
        <v>4</v>
      </c>
      <c r="AQ39" s="142">
        <v>0</v>
      </c>
      <c r="AR39" s="26">
        <v>2</v>
      </c>
      <c r="AS39" s="26">
        <v>4</v>
      </c>
      <c r="AT39" s="228">
        <f t="shared" si="3"/>
        <v>68</v>
      </c>
      <c r="AU39" s="229"/>
      <c r="AV39" s="6"/>
      <c r="AW39" s="6"/>
      <c r="AX39" s="6"/>
      <c r="AY39" s="6"/>
      <c r="AZ39" s="6"/>
      <c r="BA39" s="6"/>
      <c r="BB39" s="6"/>
      <c r="BC39" s="6"/>
      <c r="BD39" s="122"/>
      <c r="BE39" s="248">
        <f t="shared" si="6"/>
        <v>108</v>
      </c>
    </row>
    <row r="40" spans="1:57" s="53" customFormat="1" ht="18" customHeight="1" thickBot="1">
      <c r="A40" s="292"/>
      <c r="B40" s="313"/>
      <c r="C40" s="335"/>
      <c r="D40" s="35" t="s">
        <v>18</v>
      </c>
      <c r="E40" s="67">
        <v>1</v>
      </c>
      <c r="F40" s="67">
        <v>1</v>
      </c>
      <c r="G40" s="68">
        <v>1</v>
      </c>
      <c r="H40" s="68">
        <v>1</v>
      </c>
      <c r="I40" s="68">
        <v>2</v>
      </c>
      <c r="J40" s="68">
        <v>1</v>
      </c>
      <c r="K40" s="68">
        <v>1</v>
      </c>
      <c r="L40" s="68">
        <v>1</v>
      </c>
      <c r="M40" s="68">
        <v>1</v>
      </c>
      <c r="N40" s="68">
        <v>1</v>
      </c>
      <c r="O40" s="68">
        <v>1</v>
      </c>
      <c r="P40" s="68">
        <v>1</v>
      </c>
      <c r="Q40" s="68">
        <v>2</v>
      </c>
      <c r="R40" s="68">
        <v>1</v>
      </c>
      <c r="S40" s="68">
        <v>1</v>
      </c>
      <c r="T40" s="68">
        <v>1</v>
      </c>
      <c r="U40" s="67">
        <v>2</v>
      </c>
      <c r="V40" s="60">
        <f t="shared" si="1"/>
        <v>20</v>
      </c>
      <c r="W40" s="60"/>
      <c r="X40" s="102">
        <v>1</v>
      </c>
      <c r="Y40" s="102">
        <v>2</v>
      </c>
      <c r="Z40" s="102">
        <v>1</v>
      </c>
      <c r="AA40" s="102">
        <v>2</v>
      </c>
      <c r="AB40" s="102">
        <v>1</v>
      </c>
      <c r="AC40" s="102">
        <v>2</v>
      </c>
      <c r="AD40" s="102">
        <v>2</v>
      </c>
      <c r="AE40" s="102">
        <v>2</v>
      </c>
      <c r="AF40" s="102">
        <v>1</v>
      </c>
      <c r="AG40" s="102">
        <v>2</v>
      </c>
      <c r="AH40" s="102">
        <v>1</v>
      </c>
      <c r="AI40" s="102">
        <v>2</v>
      </c>
      <c r="AJ40" s="102">
        <v>2</v>
      </c>
      <c r="AK40" s="102">
        <v>2</v>
      </c>
      <c r="AL40" s="102">
        <v>1</v>
      </c>
      <c r="AM40" s="102">
        <v>2</v>
      </c>
      <c r="AN40" s="102">
        <v>2</v>
      </c>
      <c r="AO40" s="102">
        <v>2</v>
      </c>
      <c r="AP40" s="102">
        <v>2</v>
      </c>
      <c r="AQ40" s="142">
        <v>0</v>
      </c>
      <c r="AR40" s="102">
        <v>1</v>
      </c>
      <c r="AS40" s="102">
        <v>1</v>
      </c>
      <c r="AT40" s="228">
        <f t="shared" si="3"/>
        <v>34</v>
      </c>
      <c r="AU40" s="230"/>
      <c r="AV40" s="71"/>
      <c r="AW40" s="71"/>
      <c r="AX40" s="71"/>
      <c r="AY40" s="71"/>
      <c r="AZ40" s="71"/>
      <c r="BA40" s="71"/>
      <c r="BB40" s="71"/>
      <c r="BC40" s="71"/>
      <c r="BD40" s="122"/>
      <c r="BE40" s="248">
        <f t="shared" si="6"/>
        <v>54</v>
      </c>
    </row>
    <row r="41" spans="1:57" s="53" customFormat="1" ht="18" customHeight="1" thickBot="1">
      <c r="A41" s="293"/>
      <c r="B41" s="313" t="s">
        <v>95</v>
      </c>
      <c r="C41" s="335" t="s">
        <v>44</v>
      </c>
      <c r="D41" s="40" t="s">
        <v>17</v>
      </c>
      <c r="E41" s="67">
        <v>4</v>
      </c>
      <c r="F41" s="23">
        <v>4</v>
      </c>
      <c r="G41" s="23">
        <v>2</v>
      </c>
      <c r="H41" s="23">
        <v>4</v>
      </c>
      <c r="I41" s="23">
        <v>2</v>
      </c>
      <c r="J41" s="23">
        <v>4</v>
      </c>
      <c r="K41" s="23">
        <v>2</v>
      </c>
      <c r="L41" s="23">
        <v>2</v>
      </c>
      <c r="M41" s="23">
        <v>4</v>
      </c>
      <c r="N41" s="23">
        <v>2</v>
      </c>
      <c r="O41" s="23">
        <v>2</v>
      </c>
      <c r="P41" s="23">
        <v>4</v>
      </c>
      <c r="Q41" s="23">
        <v>2</v>
      </c>
      <c r="R41" s="23">
        <v>4</v>
      </c>
      <c r="S41" s="23">
        <v>3</v>
      </c>
      <c r="T41" s="23">
        <v>2</v>
      </c>
      <c r="U41" s="23">
        <v>4</v>
      </c>
      <c r="V41" s="60">
        <f>SUM(E41:U41)</f>
        <v>51</v>
      </c>
      <c r="W41" s="60"/>
      <c r="X41" s="102">
        <v>4</v>
      </c>
      <c r="Y41" s="102">
        <v>2</v>
      </c>
      <c r="Z41" s="69">
        <v>4</v>
      </c>
      <c r="AA41" s="102">
        <v>2</v>
      </c>
      <c r="AB41" s="69">
        <v>4</v>
      </c>
      <c r="AC41" s="102">
        <v>2</v>
      </c>
      <c r="AD41" s="69">
        <v>4</v>
      </c>
      <c r="AE41" s="102">
        <v>2</v>
      </c>
      <c r="AF41" s="69">
        <v>4</v>
      </c>
      <c r="AG41" s="69">
        <v>2</v>
      </c>
      <c r="AH41" s="69">
        <v>4</v>
      </c>
      <c r="AI41" s="69">
        <v>2</v>
      </c>
      <c r="AJ41" s="69">
        <v>2</v>
      </c>
      <c r="AK41" s="69">
        <v>2</v>
      </c>
      <c r="AL41" s="70">
        <v>2</v>
      </c>
      <c r="AM41" s="70">
        <v>2</v>
      </c>
      <c r="AN41" s="108">
        <v>2</v>
      </c>
      <c r="AO41" s="72">
        <v>2</v>
      </c>
      <c r="AP41" s="69">
        <v>2</v>
      </c>
      <c r="AQ41" s="142">
        <v>0</v>
      </c>
      <c r="AR41" s="69">
        <v>4</v>
      </c>
      <c r="AS41" s="69">
        <v>3</v>
      </c>
      <c r="AT41" s="228">
        <f>SUM(X41:AS41)</f>
        <v>57</v>
      </c>
      <c r="AU41" s="230"/>
      <c r="AV41" s="71"/>
      <c r="AW41" s="71"/>
      <c r="AX41" s="71"/>
      <c r="AY41" s="71"/>
      <c r="AZ41" s="71"/>
      <c r="BA41" s="71"/>
      <c r="BB41" s="71"/>
      <c r="BC41" s="71"/>
      <c r="BD41" s="122"/>
      <c r="BE41" s="248">
        <f>V41+AT41</f>
        <v>108</v>
      </c>
    </row>
    <row r="42" spans="1:57" s="53" customFormat="1" ht="18" customHeight="1" thickBot="1">
      <c r="A42" s="293"/>
      <c r="B42" s="334"/>
      <c r="C42" s="336"/>
      <c r="D42" s="40" t="s">
        <v>18</v>
      </c>
      <c r="E42" s="67">
        <v>2</v>
      </c>
      <c r="F42" s="23">
        <v>2</v>
      </c>
      <c r="G42" s="23">
        <v>1</v>
      </c>
      <c r="H42" s="23">
        <v>2</v>
      </c>
      <c r="I42" s="23">
        <v>1</v>
      </c>
      <c r="J42" s="23">
        <v>2</v>
      </c>
      <c r="K42" s="23">
        <v>1</v>
      </c>
      <c r="L42" s="23">
        <v>1</v>
      </c>
      <c r="M42" s="23">
        <v>2</v>
      </c>
      <c r="N42" s="23">
        <v>1</v>
      </c>
      <c r="O42" s="23">
        <v>1</v>
      </c>
      <c r="P42" s="23">
        <v>2</v>
      </c>
      <c r="Q42" s="23">
        <v>1</v>
      </c>
      <c r="R42" s="23">
        <v>2</v>
      </c>
      <c r="S42" s="23">
        <v>1</v>
      </c>
      <c r="T42" s="23">
        <v>1</v>
      </c>
      <c r="U42" s="23">
        <v>2</v>
      </c>
      <c r="V42" s="60">
        <f>SUM(E42:U42)</f>
        <v>25</v>
      </c>
      <c r="W42" s="60"/>
      <c r="X42" s="102">
        <v>2</v>
      </c>
      <c r="Y42" s="102">
        <v>1</v>
      </c>
      <c r="Z42" s="69">
        <v>2</v>
      </c>
      <c r="AA42" s="102">
        <v>1</v>
      </c>
      <c r="AB42" s="69">
        <v>2</v>
      </c>
      <c r="AC42" s="102">
        <v>1</v>
      </c>
      <c r="AD42" s="69">
        <v>2</v>
      </c>
      <c r="AE42" s="102">
        <v>1</v>
      </c>
      <c r="AF42" s="69">
        <v>2</v>
      </c>
      <c r="AG42" s="69">
        <v>1</v>
      </c>
      <c r="AH42" s="69">
        <v>2</v>
      </c>
      <c r="AI42" s="69">
        <v>1</v>
      </c>
      <c r="AJ42" s="69">
        <v>1</v>
      </c>
      <c r="AK42" s="69">
        <v>1</v>
      </c>
      <c r="AL42" s="70">
        <v>1</v>
      </c>
      <c r="AM42" s="70">
        <v>1</v>
      </c>
      <c r="AN42" s="121">
        <v>1</v>
      </c>
      <c r="AO42" s="72">
        <v>1</v>
      </c>
      <c r="AP42" s="69">
        <v>1</v>
      </c>
      <c r="AQ42" s="142">
        <v>0</v>
      </c>
      <c r="AR42" s="69">
        <v>2</v>
      </c>
      <c r="AS42" s="69">
        <v>2</v>
      </c>
      <c r="AT42" s="228">
        <f>SUM(X42:AS42)</f>
        <v>29</v>
      </c>
      <c r="AU42" s="230"/>
      <c r="AV42" s="71"/>
      <c r="AW42" s="71"/>
      <c r="AX42" s="71"/>
      <c r="AY42" s="71"/>
      <c r="AZ42" s="71"/>
      <c r="BA42" s="71"/>
      <c r="BB42" s="71"/>
      <c r="BC42" s="71"/>
      <c r="BD42" s="122"/>
      <c r="BE42" s="248">
        <f>V42+AT42</f>
        <v>54</v>
      </c>
    </row>
    <row r="43" spans="1:57" s="53" customFormat="1" ht="18" customHeight="1" thickBot="1">
      <c r="A43" s="293"/>
      <c r="B43" s="313" t="s">
        <v>177</v>
      </c>
      <c r="C43" s="335" t="s">
        <v>176</v>
      </c>
      <c r="D43" s="40" t="s">
        <v>17</v>
      </c>
      <c r="E43" s="67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60">
        <f t="shared" si="1"/>
        <v>0</v>
      </c>
      <c r="W43" s="60"/>
      <c r="X43" s="102">
        <v>4</v>
      </c>
      <c r="Y43" s="102">
        <v>6</v>
      </c>
      <c r="Z43" s="69">
        <v>4</v>
      </c>
      <c r="AA43" s="102">
        <v>4</v>
      </c>
      <c r="AB43" s="69">
        <v>6</v>
      </c>
      <c r="AC43" s="102">
        <v>6</v>
      </c>
      <c r="AD43" s="69">
        <v>4</v>
      </c>
      <c r="AE43" s="102">
        <v>6</v>
      </c>
      <c r="AF43" s="69">
        <v>4</v>
      </c>
      <c r="AG43" s="69">
        <v>6</v>
      </c>
      <c r="AH43" s="69">
        <v>4</v>
      </c>
      <c r="AI43" s="69">
        <v>6</v>
      </c>
      <c r="AJ43" s="69">
        <v>4</v>
      </c>
      <c r="AK43" s="69">
        <v>6</v>
      </c>
      <c r="AL43" s="70">
        <v>6</v>
      </c>
      <c r="AM43" s="70">
        <v>6</v>
      </c>
      <c r="AN43" s="108">
        <v>6</v>
      </c>
      <c r="AO43" s="72">
        <v>4</v>
      </c>
      <c r="AP43" s="69">
        <v>4</v>
      </c>
      <c r="AQ43" s="142">
        <v>0</v>
      </c>
      <c r="AR43" s="69">
        <v>4</v>
      </c>
      <c r="AS43" s="69">
        <v>5</v>
      </c>
      <c r="AT43" s="228">
        <f t="shared" si="3"/>
        <v>105</v>
      </c>
      <c r="AU43" s="230"/>
      <c r="AV43" s="71"/>
      <c r="AW43" s="71"/>
      <c r="AX43" s="71"/>
      <c r="AY43" s="71"/>
      <c r="AZ43" s="71"/>
      <c r="BA43" s="71"/>
      <c r="BB43" s="71"/>
      <c r="BC43" s="71"/>
      <c r="BD43" s="122"/>
      <c r="BE43" s="248">
        <f t="shared" si="6"/>
        <v>105</v>
      </c>
    </row>
    <row r="44" spans="1:57" s="53" customFormat="1" ht="18" customHeight="1" thickBot="1">
      <c r="A44" s="293"/>
      <c r="B44" s="334"/>
      <c r="C44" s="336"/>
      <c r="D44" s="40" t="s">
        <v>18</v>
      </c>
      <c r="E44" s="67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60">
        <f t="shared" si="1"/>
        <v>0</v>
      </c>
      <c r="W44" s="60"/>
      <c r="X44" s="102">
        <v>2</v>
      </c>
      <c r="Y44" s="102">
        <v>3</v>
      </c>
      <c r="Z44" s="69">
        <v>2</v>
      </c>
      <c r="AA44" s="102">
        <v>2</v>
      </c>
      <c r="AB44" s="69">
        <v>3</v>
      </c>
      <c r="AC44" s="102">
        <v>3</v>
      </c>
      <c r="AD44" s="69">
        <v>2</v>
      </c>
      <c r="AE44" s="102">
        <v>3</v>
      </c>
      <c r="AF44" s="69">
        <v>2</v>
      </c>
      <c r="AG44" s="69">
        <v>3</v>
      </c>
      <c r="AH44" s="69">
        <v>2</v>
      </c>
      <c r="AI44" s="69">
        <v>3</v>
      </c>
      <c r="AJ44" s="69">
        <v>2</v>
      </c>
      <c r="AK44" s="69">
        <v>3</v>
      </c>
      <c r="AL44" s="70">
        <v>3</v>
      </c>
      <c r="AM44" s="70">
        <v>3</v>
      </c>
      <c r="AN44" s="121">
        <v>3</v>
      </c>
      <c r="AO44" s="72">
        <v>2</v>
      </c>
      <c r="AP44" s="69">
        <v>2</v>
      </c>
      <c r="AQ44" s="142">
        <v>0</v>
      </c>
      <c r="AR44" s="69">
        <v>2</v>
      </c>
      <c r="AS44" s="69">
        <v>2</v>
      </c>
      <c r="AT44" s="228">
        <f t="shared" si="3"/>
        <v>52</v>
      </c>
      <c r="AU44" s="230"/>
      <c r="AV44" s="71"/>
      <c r="AW44" s="71"/>
      <c r="AX44" s="71"/>
      <c r="AY44" s="71"/>
      <c r="AZ44" s="71"/>
      <c r="BA44" s="71"/>
      <c r="BB44" s="71"/>
      <c r="BC44" s="71"/>
      <c r="BD44" s="122"/>
      <c r="BE44" s="248">
        <f t="shared" si="6"/>
        <v>52</v>
      </c>
    </row>
    <row r="45" spans="1:57" s="53" customFormat="1" ht="18" customHeight="1" thickBot="1">
      <c r="A45" s="293"/>
      <c r="B45" s="344" t="s">
        <v>107</v>
      </c>
      <c r="C45" s="346" t="s">
        <v>119</v>
      </c>
      <c r="D45" s="50" t="s">
        <v>17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60">
        <f aca="true" t="shared" si="16" ref="V45:V56">SUM(E45:U45)</f>
        <v>0</v>
      </c>
      <c r="W45" s="60"/>
      <c r="X45" s="119">
        <f>X47+X53</f>
        <v>2</v>
      </c>
      <c r="Y45" s="119">
        <f aca="true" t="shared" si="17" ref="Y45:AR45">Y47+Y53</f>
        <v>2</v>
      </c>
      <c r="Z45" s="119">
        <f t="shared" si="17"/>
        <v>6</v>
      </c>
      <c r="AA45" s="119">
        <f t="shared" si="17"/>
        <v>2</v>
      </c>
      <c r="AB45" s="119">
        <f t="shared" si="17"/>
        <v>4</v>
      </c>
      <c r="AC45" s="119">
        <f t="shared" si="17"/>
        <v>2</v>
      </c>
      <c r="AD45" s="119">
        <f t="shared" si="17"/>
        <v>6</v>
      </c>
      <c r="AE45" s="119">
        <f t="shared" si="17"/>
        <v>2</v>
      </c>
      <c r="AF45" s="119">
        <f t="shared" si="17"/>
        <v>6</v>
      </c>
      <c r="AG45" s="119">
        <f t="shared" si="17"/>
        <v>4</v>
      </c>
      <c r="AH45" s="119">
        <f t="shared" si="17"/>
        <v>4</v>
      </c>
      <c r="AI45" s="119">
        <f t="shared" si="17"/>
        <v>2</v>
      </c>
      <c r="AJ45" s="119">
        <f t="shared" si="17"/>
        <v>6</v>
      </c>
      <c r="AK45" s="119">
        <f t="shared" si="17"/>
        <v>2</v>
      </c>
      <c r="AL45" s="119">
        <f t="shared" si="17"/>
        <v>4</v>
      </c>
      <c r="AM45" s="119">
        <f t="shared" si="17"/>
        <v>2</v>
      </c>
      <c r="AN45" s="119">
        <f t="shared" si="17"/>
        <v>6</v>
      </c>
      <c r="AO45" s="119">
        <f t="shared" si="17"/>
        <v>4</v>
      </c>
      <c r="AP45" s="119">
        <f t="shared" si="17"/>
        <v>4</v>
      </c>
      <c r="AQ45" s="145">
        <f t="shared" si="17"/>
        <v>0</v>
      </c>
      <c r="AR45" s="119">
        <f t="shared" si="17"/>
        <v>4</v>
      </c>
      <c r="AS45" s="119">
        <f>AS47+AS53</f>
        <v>4</v>
      </c>
      <c r="AT45" s="228">
        <f t="shared" si="3"/>
        <v>78</v>
      </c>
      <c r="AU45" s="231"/>
      <c r="AV45" s="92"/>
      <c r="AW45" s="92"/>
      <c r="AX45" s="92"/>
      <c r="AY45" s="92"/>
      <c r="AZ45" s="92"/>
      <c r="BA45" s="92"/>
      <c r="BB45" s="92"/>
      <c r="BC45" s="92"/>
      <c r="BD45" s="122"/>
      <c r="BE45" s="248">
        <f t="shared" si="6"/>
        <v>78</v>
      </c>
    </row>
    <row r="46" spans="1:57" s="53" customFormat="1" ht="18" customHeight="1" thickBot="1">
      <c r="A46" s="293"/>
      <c r="B46" s="345"/>
      <c r="C46" s="347"/>
      <c r="D46" s="50" t="s">
        <v>18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60">
        <f t="shared" si="16"/>
        <v>0</v>
      </c>
      <c r="W46" s="60"/>
      <c r="X46" s="120">
        <f>X48+X54</f>
        <v>1</v>
      </c>
      <c r="Y46" s="120">
        <f aca="true" t="shared" si="18" ref="Y46:AS46">Y48+Y54</f>
        <v>1</v>
      </c>
      <c r="Z46" s="120">
        <f t="shared" si="18"/>
        <v>3</v>
      </c>
      <c r="AA46" s="120">
        <f t="shared" si="18"/>
        <v>1</v>
      </c>
      <c r="AB46" s="120">
        <f t="shared" si="18"/>
        <v>2</v>
      </c>
      <c r="AC46" s="120">
        <f t="shared" si="18"/>
        <v>1</v>
      </c>
      <c r="AD46" s="120">
        <f t="shared" si="18"/>
        <v>3</v>
      </c>
      <c r="AE46" s="120">
        <f t="shared" si="18"/>
        <v>1</v>
      </c>
      <c r="AF46" s="120">
        <f t="shared" si="18"/>
        <v>3</v>
      </c>
      <c r="AG46" s="120">
        <f t="shared" si="18"/>
        <v>2</v>
      </c>
      <c r="AH46" s="120">
        <f t="shared" si="18"/>
        <v>2</v>
      </c>
      <c r="AI46" s="120">
        <f t="shared" si="18"/>
        <v>1</v>
      </c>
      <c r="AJ46" s="120">
        <f t="shared" si="18"/>
        <v>3</v>
      </c>
      <c r="AK46" s="120">
        <f t="shared" si="18"/>
        <v>1</v>
      </c>
      <c r="AL46" s="120">
        <f t="shared" si="18"/>
        <v>2</v>
      </c>
      <c r="AM46" s="120">
        <f t="shared" si="18"/>
        <v>1</v>
      </c>
      <c r="AN46" s="120">
        <f t="shared" si="18"/>
        <v>2</v>
      </c>
      <c r="AO46" s="120">
        <f t="shared" si="18"/>
        <v>2</v>
      </c>
      <c r="AP46" s="120">
        <f t="shared" si="18"/>
        <v>2</v>
      </c>
      <c r="AQ46" s="146">
        <f t="shared" si="18"/>
        <v>0</v>
      </c>
      <c r="AR46" s="120">
        <f t="shared" si="18"/>
        <v>2</v>
      </c>
      <c r="AS46" s="120">
        <f t="shared" si="18"/>
        <v>3</v>
      </c>
      <c r="AT46" s="228">
        <f t="shared" si="3"/>
        <v>39</v>
      </c>
      <c r="AU46" s="230"/>
      <c r="AV46" s="93"/>
      <c r="AW46" s="93"/>
      <c r="AX46" s="93"/>
      <c r="AY46" s="93"/>
      <c r="AZ46" s="93"/>
      <c r="BA46" s="93"/>
      <c r="BB46" s="93"/>
      <c r="BC46" s="93"/>
      <c r="BD46" s="122"/>
      <c r="BE46" s="248">
        <f t="shared" si="6"/>
        <v>39</v>
      </c>
    </row>
    <row r="47" spans="1:57" s="53" customFormat="1" ht="18" customHeight="1" thickBot="1">
      <c r="A47" s="293"/>
      <c r="B47" s="287" t="s">
        <v>122</v>
      </c>
      <c r="C47" s="289" t="s">
        <v>123</v>
      </c>
      <c r="D47" s="73" t="s">
        <v>17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60">
        <v>0</v>
      </c>
      <c r="W47" s="60"/>
      <c r="X47" s="111">
        <f>X49</f>
        <v>2</v>
      </c>
      <c r="Y47" s="111">
        <f aca="true" t="shared" si="19" ref="Y47:AR47">Y49</f>
        <v>2</v>
      </c>
      <c r="Z47" s="111">
        <f t="shared" si="19"/>
        <v>4</v>
      </c>
      <c r="AA47" s="111">
        <f t="shared" si="19"/>
        <v>2</v>
      </c>
      <c r="AB47" s="111">
        <f t="shared" si="19"/>
        <v>2</v>
      </c>
      <c r="AC47" s="111">
        <f t="shared" si="19"/>
        <v>2</v>
      </c>
      <c r="AD47" s="111">
        <f t="shared" si="19"/>
        <v>4</v>
      </c>
      <c r="AE47" s="111">
        <f t="shared" si="19"/>
        <v>2</v>
      </c>
      <c r="AF47" s="111">
        <f t="shared" si="19"/>
        <v>4</v>
      </c>
      <c r="AG47" s="111">
        <f t="shared" si="19"/>
        <v>4</v>
      </c>
      <c r="AH47" s="111">
        <f t="shared" si="19"/>
        <v>2</v>
      </c>
      <c r="AI47" s="111">
        <f t="shared" si="19"/>
        <v>2</v>
      </c>
      <c r="AJ47" s="111">
        <f t="shared" si="19"/>
        <v>4</v>
      </c>
      <c r="AK47" s="111">
        <f t="shared" si="19"/>
        <v>2</v>
      </c>
      <c r="AL47" s="111">
        <f t="shared" si="19"/>
        <v>2</v>
      </c>
      <c r="AM47" s="111">
        <f t="shared" si="19"/>
        <v>2</v>
      </c>
      <c r="AN47" s="111">
        <f t="shared" si="19"/>
        <v>4</v>
      </c>
      <c r="AO47" s="111">
        <f t="shared" si="19"/>
        <v>4</v>
      </c>
      <c r="AP47" s="111">
        <f t="shared" si="19"/>
        <v>2</v>
      </c>
      <c r="AQ47" s="142">
        <v>0</v>
      </c>
      <c r="AR47" s="111">
        <f t="shared" si="19"/>
        <v>3</v>
      </c>
      <c r="AS47" s="111">
        <f>AS49</f>
        <v>2</v>
      </c>
      <c r="AT47" s="228">
        <f t="shared" si="3"/>
        <v>57</v>
      </c>
      <c r="AU47" s="231"/>
      <c r="AV47" s="92"/>
      <c r="AW47" s="92"/>
      <c r="AX47" s="92"/>
      <c r="AY47" s="92"/>
      <c r="AZ47" s="92"/>
      <c r="BA47" s="92"/>
      <c r="BB47" s="92"/>
      <c r="BC47" s="92"/>
      <c r="BD47" s="122"/>
      <c r="BE47" s="248">
        <f t="shared" si="6"/>
        <v>57</v>
      </c>
    </row>
    <row r="48" spans="1:57" s="53" customFormat="1" ht="18" customHeight="1" thickBot="1">
      <c r="A48" s="293"/>
      <c r="B48" s="288"/>
      <c r="C48" s="290"/>
      <c r="D48" s="73" t="s">
        <v>18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60">
        <v>0</v>
      </c>
      <c r="W48" s="60"/>
      <c r="X48" s="111">
        <f>X50</f>
        <v>1</v>
      </c>
      <c r="Y48" s="111">
        <f aca="true" t="shared" si="20" ref="Y48:AS48">Y50</f>
        <v>1</v>
      </c>
      <c r="Z48" s="111">
        <f t="shared" si="20"/>
        <v>2</v>
      </c>
      <c r="AA48" s="111">
        <f t="shared" si="20"/>
        <v>1</v>
      </c>
      <c r="AB48" s="111">
        <f t="shared" si="20"/>
        <v>1</v>
      </c>
      <c r="AC48" s="111">
        <f t="shared" si="20"/>
        <v>1</v>
      </c>
      <c r="AD48" s="111">
        <f t="shared" si="20"/>
        <v>2</v>
      </c>
      <c r="AE48" s="111">
        <f t="shared" si="20"/>
        <v>1</v>
      </c>
      <c r="AF48" s="111">
        <f t="shared" si="20"/>
        <v>2</v>
      </c>
      <c r="AG48" s="111">
        <f t="shared" si="20"/>
        <v>2</v>
      </c>
      <c r="AH48" s="111">
        <f t="shared" si="20"/>
        <v>1</v>
      </c>
      <c r="AI48" s="111">
        <f t="shared" si="20"/>
        <v>1</v>
      </c>
      <c r="AJ48" s="111">
        <f t="shared" si="20"/>
        <v>2</v>
      </c>
      <c r="AK48" s="111">
        <f t="shared" si="20"/>
        <v>1</v>
      </c>
      <c r="AL48" s="111">
        <f t="shared" si="20"/>
        <v>1</v>
      </c>
      <c r="AM48" s="111">
        <f t="shared" si="20"/>
        <v>1</v>
      </c>
      <c r="AN48" s="111">
        <f t="shared" si="20"/>
        <v>2</v>
      </c>
      <c r="AO48" s="111">
        <f t="shared" si="20"/>
        <v>2</v>
      </c>
      <c r="AP48" s="111">
        <f t="shared" si="20"/>
        <v>1</v>
      </c>
      <c r="AQ48" s="142">
        <v>0</v>
      </c>
      <c r="AR48" s="111">
        <f t="shared" si="20"/>
        <v>1</v>
      </c>
      <c r="AS48" s="111">
        <f t="shared" si="20"/>
        <v>1</v>
      </c>
      <c r="AT48" s="228">
        <f t="shared" si="3"/>
        <v>28</v>
      </c>
      <c r="AU48" s="232"/>
      <c r="AV48" s="51"/>
      <c r="AW48" s="93"/>
      <c r="AX48" s="93"/>
      <c r="AY48" s="93"/>
      <c r="AZ48" s="93"/>
      <c r="BA48" s="93"/>
      <c r="BB48" s="93"/>
      <c r="BC48" s="93"/>
      <c r="BD48" s="122"/>
      <c r="BE48" s="248">
        <f t="shared" si="6"/>
        <v>28</v>
      </c>
    </row>
    <row r="49" spans="1:57" s="53" customFormat="1" ht="18" customHeight="1" thickBot="1">
      <c r="A49" s="293"/>
      <c r="B49" s="317" t="s">
        <v>88</v>
      </c>
      <c r="C49" s="319" t="s">
        <v>96</v>
      </c>
      <c r="D49" s="74" t="s">
        <v>17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60">
        <f t="shared" si="16"/>
        <v>0</v>
      </c>
      <c r="W49" s="60"/>
      <c r="X49" s="107">
        <f>X51</f>
        <v>2</v>
      </c>
      <c r="Y49" s="107">
        <f aca="true" t="shared" si="21" ref="Y49:AS49">Y51</f>
        <v>2</v>
      </c>
      <c r="Z49" s="107">
        <f t="shared" si="21"/>
        <v>4</v>
      </c>
      <c r="AA49" s="107">
        <f t="shared" si="21"/>
        <v>2</v>
      </c>
      <c r="AB49" s="107">
        <f t="shared" si="21"/>
        <v>2</v>
      </c>
      <c r="AC49" s="107">
        <f t="shared" si="21"/>
        <v>2</v>
      </c>
      <c r="AD49" s="107">
        <f t="shared" si="21"/>
        <v>4</v>
      </c>
      <c r="AE49" s="107">
        <f t="shared" si="21"/>
        <v>2</v>
      </c>
      <c r="AF49" s="107">
        <f t="shared" si="21"/>
        <v>4</v>
      </c>
      <c r="AG49" s="107">
        <f t="shared" si="21"/>
        <v>4</v>
      </c>
      <c r="AH49" s="107">
        <f t="shared" si="21"/>
        <v>2</v>
      </c>
      <c r="AI49" s="107">
        <f t="shared" si="21"/>
        <v>2</v>
      </c>
      <c r="AJ49" s="107">
        <f t="shared" si="21"/>
        <v>4</v>
      </c>
      <c r="AK49" s="107">
        <f t="shared" si="21"/>
        <v>2</v>
      </c>
      <c r="AL49" s="107">
        <f t="shared" si="21"/>
        <v>2</v>
      </c>
      <c r="AM49" s="107">
        <f t="shared" si="21"/>
        <v>2</v>
      </c>
      <c r="AN49" s="112">
        <f t="shared" si="21"/>
        <v>4</v>
      </c>
      <c r="AO49" s="113">
        <f t="shared" si="21"/>
        <v>4</v>
      </c>
      <c r="AP49" s="113">
        <f t="shared" si="21"/>
        <v>2</v>
      </c>
      <c r="AQ49" s="142">
        <v>0</v>
      </c>
      <c r="AR49" s="112">
        <f t="shared" si="21"/>
        <v>3</v>
      </c>
      <c r="AS49" s="113">
        <f t="shared" si="21"/>
        <v>2</v>
      </c>
      <c r="AT49" s="228">
        <f t="shared" si="3"/>
        <v>57</v>
      </c>
      <c r="AU49" s="231"/>
      <c r="AV49" s="92"/>
      <c r="AW49" s="92"/>
      <c r="AX49" s="92"/>
      <c r="AY49" s="92"/>
      <c r="AZ49" s="92"/>
      <c r="BA49" s="92"/>
      <c r="BB49" s="92"/>
      <c r="BC49" s="92"/>
      <c r="BD49" s="122"/>
      <c r="BE49" s="248">
        <f t="shared" si="6"/>
        <v>57</v>
      </c>
    </row>
    <row r="50" spans="1:57" s="53" customFormat="1" ht="18" customHeight="1" thickBot="1">
      <c r="A50" s="293"/>
      <c r="B50" s="318"/>
      <c r="C50" s="312"/>
      <c r="D50" s="74" t="s">
        <v>18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60">
        <f t="shared" si="16"/>
        <v>0</v>
      </c>
      <c r="W50" s="60"/>
      <c r="X50" s="107">
        <f>X52</f>
        <v>1</v>
      </c>
      <c r="Y50" s="107">
        <f aca="true" t="shared" si="22" ref="Y50:AS50">Y52</f>
        <v>1</v>
      </c>
      <c r="Z50" s="107">
        <f t="shared" si="22"/>
        <v>2</v>
      </c>
      <c r="AA50" s="107">
        <f t="shared" si="22"/>
        <v>1</v>
      </c>
      <c r="AB50" s="107">
        <f t="shared" si="22"/>
        <v>1</v>
      </c>
      <c r="AC50" s="107">
        <f t="shared" si="22"/>
        <v>1</v>
      </c>
      <c r="AD50" s="107">
        <f t="shared" si="22"/>
        <v>2</v>
      </c>
      <c r="AE50" s="107">
        <f t="shared" si="22"/>
        <v>1</v>
      </c>
      <c r="AF50" s="107">
        <f t="shared" si="22"/>
        <v>2</v>
      </c>
      <c r="AG50" s="107">
        <f t="shared" si="22"/>
        <v>2</v>
      </c>
      <c r="AH50" s="107">
        <f t="shared" si="22"/>
        <v>1</v>
      </c>
      <c r="AI50" s="107">
        <f t="shared" si="22"/>
        <v>1</v>
      </c>
      <c r="AJ50" s="107">
        <f t="shared" si="22"/>
        <v>2</v>
      </c>
      <c r="AK50" s="107">
        <f t="shared" si="22"/>
        <v>1</v>
      </c>
      <c r="AL50" s="107">
        <f t="shared" si="22"/>
        <v>1</v>
      </c>
      <c r="AM50" s="107">
        <f t="shared" si="22"/>
        <v>1</v>
      </c>
      <c r="AN50" s="107">
        <f t="shared" si="22"/>
        <v>2</v>
      </c>
      <c r="AO50" s="107">
        <f t="shared" si="22"/>
        <v>2</v>
      </c>
      <c r="AP50" s="107">
        <f t="shared" si="22"/>
        <v>1</v>
      </c>
      <c r="AQ50" s="142">
        <v>0</v>
      </c>
      <c r="AR50" s="107">
        <f t="shared" si="22"/>
        <v>1</v>
      </c>
      <c r="AS50" s="107">
        <f t="shared" si="22"/>
        <v>1</v>
      </c>
      <c r="AT50" s="228">
        <f t="shared" si="3"/>
        <v>28</v>
      </c>
      <c r="AU50" s="230"/>
      <c r="AV50" s="93"/>
      <c r="AW50" s="93"/>
      <c r="AX50" s="93"/>
      <c r="AY50" s="93"/>
      <c r="AZ50" s="93"/>
      <c r="BA50" s="93"/>
      <c r="BB50" s="93"/>
      <c r="BC50" s="93"/>
      <c r="BD50" s="122"/>
      <c r="BE50" s="248">
        <f t="shared" si="6"/>
        <v>28</v>
      </c>
    </row>
    <row r="51" spans="1:57" s="53" customFormat="1" ht="18" customHeight="1" thickBot="1">
      <c r="A51" s="293"/>
      <c r="B51" s="313" t="s">
        <v>46</v>
      </c>
      <c r="C51" s="335" t="s">
        <v>57</v>
      </c>
      <c r="D51" s="40" t="s">
        <v>17</v>
      </c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23"/>
      <c r="V51" s="60">
        <f t="shared" si="16"/>
        <v>0</v>
      </c>
      <c r="W51" s="60"/>
      <c r="X51" s="102">
        <v>2</v>
      </c>
      <c r="Y51" s="37">
        <v>2</v>
      </c>
      <c r="Z51" s="37">
        <v>4</v>
      </c>
      <c r="AA51" s="37">
        <v>2</v>
      </c>
      <c r="AB51" s="37">
        <v>2</v>
      </c>
      <c r="AC51" s="37">
        <v>2</v>
      </c>
      <c r="AD51" s="37">
        <v>4</v>
      </c>
      <c r="AE51" s="37">
        <v>2</v>
      </c>
      <c r="AF51" s="37">
        <v>4</v>
      </c>
      <c r="AG51" s="37">
        <v>4</v>
      </c>
      <c r="AH51" s="37">
        <v>2</v>
      </c>
      <c r="AI51" s="37">
        <v>2</v>
      </c>
      <c r="AJ51" s="37">
        <v>4</v>
      </c>
      <c r="AK51" s="37">
        <v>2</v>
      </c>
      <c r="AL51" s="38">
        <v>2</v>
      </c>
      <c r="AM51" s="38">
        <v>2</v>
      </c>
      <c r="AN51" s="109">
        <v>4</v>
      </c>
      <c r="AO51" s="72">
        <v>4</v>
      </c>
      <c r="AP51" s="69">
        <v>2</v>
      </c>
      <c r="AQ51" s="142">
        <v>0</v>
      </c>
      <c r="AR51" s="69">
        <v>3</v>
      </c>
      <c r="AS51" s="69">
        <v>2</v>
      </c>
      <c r="AT51" s="228">
        <f t="shared" si="3"/>
        <v>57</v>
      </c>
      <c r="AU51" s="230"/>
      <c r="AV51" s="71"/>
      <c r="AW51" s="71"/>
      <c r="AX51" s="71"/>
      <c r="AY51" s="71"/>
      <c r="AZ51" s="71"/>
      <c r="BA51" s="71"/>
      <c r="BB51" s="71"/>
      <c r="BC51" s="71"/>
      <c r="BD51" s="122"/>
      <c r="BE51" s="248">
        <f t="shared" si="6"/>
        <v>57</v>
      </c>
    </row>
    <row r="52" spans="1:57" s="53" customFormat="1" ht="18" customHeight="1" thickBot="1">
      <c r="A52" s="293"/>
      <c r="B52" s="334"/>
      <c r="C52" s="336"/>
      <c r="D52" s="40" t="s">
        <v>18</v>
      </c>
      <c r="E52" s="243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23"/>
      <c r="V52" s="60">
        <f t="shared" si="16"/>
        <v>0</v>
      </c>
      <c r="W52" s="60"/>
      <c r="X52" s="102">
        <v>1</v>
      </c>
      <c r="Y52" s="69">
        <v>1</v>
      </c>
      <c r="Z52" s="69">
        <v>2</v>
      </c>
      <c r="AA52" s="69">
        <v>1</v>
      </c>
      <c r="AB52" s="69">
        <v>1</v>
      </c>
      <c r="AC52" s="69">
        <v>1</v>
      </c>
      <c r="AD52" s="69">
        <v>2</v>
      </c>
      <c r="AE52" s="69">
        <v>1</v>
      </c>
      <c r="AF52" s="69">
        <v>2</v>
      </c>
      <c r="AG52" s="69">
        <v>2</v>
      </c>
      <c r="AH52" s="69">
        <v>1</v>
      </c>
      <c r="AI52" s="69">
        <v>1</v>
      </c>
      <c r="AJ52" s="69">
        <v>2</v>
      </c>
      <c r="AK52" s="69">
        <v>1</v>
      </c>
      <c r="AL52" s="70">
        <v>1</v>
      </c>
      <c r="AM52" s="70">
        <v>1</v>
      </c>
      <c r="AN52" s="109">
        <v>2</v>
      </c>
      <c r="AO52" s="37">
        <v>2</v>
      </c>
      <c r="AP52" s="37">
        <v>1</v>
      </c>
      <c r="AQ52" s="142">
        <v>0</v>
      </c>
      <c r="AR52" s="37">
        <v>1</v>
      </c>
      <c r="AS52" s="37">
        <v>1</v>
      </c>
      <c r="AT52" s="228">
        <f t="shared" si="3"/>
        <v>28</v>
      </c>
      <c r="AU52" s="231"/>
      <c r="AV52" s="39"/>
      <c r="AW52" s="39"/>
      <c r="AX52" s="39"/>
      <c r="AY52" s="39"/>
      <c r="AZ52" s="39"/>
      <c r="BA52" s="39"/>
      <c r="BB52" s="39"/>
      <c r="BC52" s="39"/>
      <c r="BD52" s="122"/>
      <c r="BE52" s="248">
        <f t="shared" si="6"/>
        <v>28</v>
      </c>
    </row>
    <row r="53" spans="1:57" s="53" customFormat="1" ht="19.5" customHeight="1" thickBot="1">
      <c r="A53" s="293"/>
      <c r="B53" s="282" t="s">
        <v>97</v>
      </c>
      <c r="C53" s="311" t="s">
        <v>34</v>
      </c>
      <c r="D53" s="89" t="s">
        <v>17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60">
        <f t="shared" si="16"/>
        <v>0</v>
      </c>
      <c r="W53" s="60"/>
      <c r="X53" s="118">
        <f>X55+X57</f>
        <v>0</v>
      </c>
      <c r="Y53" s="118">
        <f aca="true" t="shared" si="23" ref="Y53:AS53">Y55+Y57</f>
        <v>0</v>
      </c>
      <c r="Z53" s="118">
        <f t="shared" si="23"/>
        <v>2</v>
      </c>
      <c r="AA53" s="118">
        <f t="shared" si="23"/>
        <v>0</v>
      </c>
      <c r="AB53" s="118">
        <f t="shared" si="23"/>
        <v>2</v>
      </c>
      <c r="AC53" s="118">
        <f t="shared" si="23"/>
        <v>0</v>
      </c>
      <c r="AD53" s="118">
        <f t="shared" si="23"/>
        <v>2</v>
      </c>
      <c r="AE53" s="118">
        <f t="shared" si="23"/>
        <v>0</v>
      </c>
      <c r="AF53" s="118">
        <f t="shared" si="23"/>
        <v>2</v>
      </c>
      <c r="AG53" s="118">
        <f t="shared" si="23"/>
        <v>0</v>
      </c>
      <c r="AH53" s="118">
        <f t="shared" si="23"/>
        <v>2</v>
      </c>
      <c r="AI53" s="118">
        <f t="shared" si="23"/>
        <v>0</v>
      </c>
      <c r="AJ53" s="118">
        <f t="shared" si="23"/>
        <v>2</v>
      </c>
      <c r="AK53" s="118">
        <f t="shared" si="23"/>
        <v>0</v>
      </c>
      <c r="AL53" s="118">
        <f t="shared" si="23"/>
        <v>2</v>
      </c>
      <c r="AM53" s="118">
        <f t="shared" si="23"/>
        <v>0</v>
      </c>
      <c r="AN53" s="118">
        <f t="shared" si="23"/>
        <v>2</v>
      </c>
      <c r="AO53" s="118">
        <f t="shared" si="23"/>
        <v>0</v>
      </c>
      <c r="AP53" s="118">
        <f t="shared" si="23"/>
        <v>2</v>
      </c>
      <c r="AQ53" s="146">
        <v>0</v>
      </c>
      <c r="AR53" s="118">
        <f t="shared" si="23"/>
        <v>1</v>
      </c>
      <c r="AS53" s="118">
        <f t="shared" si="23"/>
        <v>2</v>
      </c>
      <c r="AT53" s="228">
        <f t="shared" si="3"/>
        <v>21</v>
      </c>
      <c r="AU53" s="230"/>
      <c r="AV53" s="93"/>
      <c r="AW53" s="93"/>
      <c r="AX53" s="93"/>
      <c r="AY53" s="93"/>
      <c r="AZ53" s="93"/>
      <c r="BA53" s="93"/>
      <c r="BB53" s="93"/>
      <c r="BC53" s="93"/>
      <c r="BD53" s="122"/>
      <c r="BE53" s="248">
        <f t="shared" si="6"/>
        <v>21</v>
      </c>
    </row>
    <row r="54" spans="1:57" s="53" customFormat="1" ht="20.25" customHeight="1" thickBot="1">
      <c r="A54" s="293"/>
      <c r="B54" s="283"/>
      <c r="C54" s="312"/>
      <c r="D54" s="89" t="s">
        <v>18</v>
      </c>
      <c r="E54" s="244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0"/>
      <c r="V54" s="60">
        <f t="shared" si="16"/>
        <v>0</v>
      </c>
      <c r="W54" s="60"/>
      <c r="X54" s="118">
        <f>X56</f>
        <v>0</v>
      </c>
      <c r="Y54" s="118">
        <f aca="true" t="shared" si="24" ref="Y54:AS54">Y56</f>
        <v>0</v>
      </c>
      <c r="Z54" s="118">
        <f t="shared" si="24"/>
        <v>1</v>
      </c>
      <c r="AA54" s="118">
        <f t="shared" si="24"/>
        <v>0</v>
      </c>
      <c r="AB54" s="118">
        <f t="shared" si="24"/>
        <v>1</v>
      </c>
      <c r="AC54" s="118">
        <f t="shared" si="24"/>
        <v>0</v>
      </c>
      <c r="AD54" s="118">
        <f t="shared" si="24"/>
        <v>1</v>
      </c>
      <c r="AE54" s="118">
        <f t="shared" si="24"/>
        <v>0</v>
      </c>
      <c r="AF54" s="118">
        <f t="shared" si="24"/>
        <v>1</v>
      </c>
      <c r="AG54" s="118">
        <f t="shared" si="24"/>
        <v>0</v>
      </c>
      <c r="AH54" s="118">
        <f t="shared" si="24"/>
        <v>1</v>
      </c>
      <c r="AI54" s="118">
        <f t="shared" si="24"/>
        <v>0</v>
      </c>
      <c r="AJ54" s="118">
        <f t="shared" si="24"/>
        <v>1</v>
      </c>
      <c r="AK54" s="118">
        <f t="shared" si="24"/>
        <v>0</v>
      </c>
      <c r="AL54" s="118">
        <f t="shared" si="24"/>
        <v>1</v>
      </c>
      <c r="AM54" s="118">
        <f t="shared" si="24"/>
        <v>0</v>
      </c>
      <c r="AN54" s="118">
        <f t="shared" si="24"/>
        <v>0</v>
      </c>
      <c r="AO54" s="118">
        <f t="shared" si="24"/>
        <v>0</v>
      </c>
      <c r="AP54" s="118">
        <f t="shared" si="24"/>
        <v>1</v>
      </c>
      <c r="AQ54" s="146">
        <f t="shared" si="24"/>
        <v>0</v>
      </c>
      <c r="AR54" s="118">
        <f t="shared" si="24"/>
        <v>1</v>
      </c>
      <c r="AS54" s="118">
        <f t="shared" si="24"/>
        <v>2</v>
      </c>
      <c r="AT54" s="228">
        <f t="shared" si="3"/>
        <v>11</v>
      </c>
      <c r="AU54" s="231"/>
      <c r="AV54" s="92"/>
      <c r="AW54" s="92"/>
      <c r="AX54" s="92"/>
      <c r="AY54" s="92"/>
      <c r="AZ54" s="92"/>
      <c r="BA54" s="92"/>
      <c r="BB54" s="92"/>
      <c r="BC54" s="92"/>
      <c r="BD54" s="122"/>
      <c r="BE54" s="248">
        <f t="shared" si="6"/>
        <v>11</v>
      </c>
    </row>
    <row r="55" spans="1:57" s="53" customFormat="1" ht="20.25" customHeight="1" thickBot="1">
      <c r="A55" s="293"/>
      <c r="B55" s="331" t="s">
        <v>98</v>
      </c>
      <c r="C55" s="310" t="s">
        <v>125</v>
      </c>
      <c r="D55" s="41" t="s">
        <v>17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61"/>
      <c r="V55" s="60">
        <f t="shared" si="16"/>
        <v>0</v>
      </c>
      <c r="W55" s="60"/>
      <c r="X55" s="117">
        <v>0</v>
      </c>
      <c r="Y55" s="100">
        <v>0</v>
      </c>
      <c r="Z55" s="100">
        <v>2</v>
      </c>
      <c r="AA55" s="100">
        <v>0</v>
      </c>
      <c r="AB55" s="100">
        <v>2</v>
      </c>
      <c r="AC55" s="100">
        <v>0</v>
      </c>
      <c r="AD55" s="100">
        <v>2</v>
      </c>
      <c r="AE55" s="100">
        <v>0</v>
      </c>
      <c r="AF55" s="100">
        <v>2</v>
      </c>
      <c r="AG55" s="100">
        <v>0</v>
      </c>
      <c r="AH55" s="100">
        <v>2</v>
      </c>
      <c r="AI55" s="100">
        <v>0</v>
      </c>
      <c r="AJ55" s="100">
        <v>2</v>
      </c>
      <c r="AK55" s="100">
        <v>0</v>
      </c>
      <c r="AL55" s="100">
        <v>2</v>
      </c>
      <c r="AM55" s="100">
        <v>0</v>
      </c>
      <c r="AN55" s="100">
        <v>2</v>
      </c>
      <c r="AO55" s="100">
        <v>0</v>
      </c>
      <c r="AP55" s="100">
        <v>2</v>
      </c>
      <c r="AQ55" s="142">
        <v>0</v>
      </c>
      <c r="AR55" s="100">
        <v>1</v>
      </c>
      <c r="AS55" s="100">
        <v>2</v>
      </c>
      <c r="AT55" s="228">
        <f t="shared" si="3"/>
        <v>21</v>
      </c>
      <c r="AU55" s="233"/>
      <c r="AV55" s="42"/>
      <c r="AW55" s="42"/>
      <c r="AX55" s="42"/>
      <c r="AY55" s="42"/>
      <c r="AZ55" s="42"/>
      <c r="BA55" s="42"/>
      <c r="BB55" s="42"/>
      <c r="BC55" s="42"/>
      <c r="BD55" s="122"/>
      <c r="BE55" s="248">
        <f t="shared" si="6"/>
        <v>21</v>
      </c>
    </row>
    <row r="56" spans="1:57" ht="25.5" customHeight="1" thickBot="1">
      <c r="A56" s="292"/>
      <c r="B56" s="332"/>
      <c r="C56" s="310"/>
      <c r="D56" s="41" t="s">
        <v>18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61"/>
      <c r="V56" s="60">
        <f t="shared" si="16"/>
        <v>0</v>
      </c>
      <c r="W56" s="60"/>
      <c r="X56" s="117">
        <v>0</v>
      </c>
      <c r="Y56" s="100">
        <v>0</v>
      </c>
      <c r="Z56" s="100">
        <v>1</v>
      </c>
      <c r="AA56" s="100">
        <v>0</v>
      </c>
      <c r="AB56" s="100">
        <v>1</v>
      </c>
      <c r="AC56" s="100">
        <v>0</v>
      </c>
      <c r="AD56" s="100">
        <v>1</v>
      </c>
      <c r="AE56" s="100">
        <v>0</v>
      </c>
      <c r="AF56" s="100">
        <v>1</v>
      </c>
      <c r="AG56" s="100">
        <v>0</v>
      </c>
      <c r="AH56" s="100">
        <v>1</v>
      </c>
      <c r="AI56" s="100">
        <v>0</v>
      </c>
      <c r="AJ56" s="100">
        <v>1</v>
      </c>
      <c r="AK56" s="100">
        <v>0</v>
      </c>
      <c r="AL56" s="100">
        <v>1</v>
      </c>
      <c r="AM56" s="100">
        <v>0</v>
      </c>
      <c r="AN56" s="100">
        <v>0</v>
      </c>
      <c r="AO56" s="100">
        <v>0</v>
      </c>
      <c r="AP56" s="100">
        <v>1</v>
      </c>
      <c r="AQ56" s="142">
        <v>0</v>
      </c>
      <c r="AR56" s="100">
        <v>1</v>
      </c>
      <c r="AS56" s="100">
        <v>2</v>
      </c>
      <c r="AT56" s="228">
        <f t="shared" si="3"/>
        <v>11</v>
      </c>
      <c r="AU56" s="233"/>
      <c r="AV56" s="42"/>
      <c r="AW56" s="42"/>
      <c r="AX56" s="42"/>
      <c r="AY56" s="42"/>
      <c r="AZ56" s="42"/>
      <c r="BA56" s="42"/>
      <c r="BB56" s="42"/>
      <c r="BC56" s="42"/>
      <c r="BD56" s="122"/>
      <c r="BE56" s="248">
        <f t="shared" si="6"/>
        <v>11</v>
      </c>
    </row>
    <row r="57" spans="2:57" ht="25.5" customHeight="1" thickBot="1">
      <c r="B57" s="116" t="s">
        <v>118</v>
      </c>
      <c r="C57" s="338" t="s">
        <v>117</v>
      </c>
      <c r="D57" s="339"/>
      <c r="E57" s="245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0">
        <v>0</v>
      </c>
      <c r="W57" s="60"/>
      <c r="X57" s="106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42">
        <v>36</v>
      </c>
      <c r="AR57" s="114"/>
      <c r="AS57" s="114"/>
      <c r="AT57" s="228">
        <f t="shared" si="3"/>
        <v>36</v>
      </c>
      <c r="AU57" s="234"/>
      <c r="AV57" s="115"/>
      <c r="AW57" s="115"/>
      <c r="AX57" s="115"/>
      <c r="AY57" s="115"/>
      <c r="AZ57" s="115"/>
      <c r="BA57" s="115"/>
      <c r="BB57" s="115"/>
      <c r="BC57" s="115"/>
      <c r="BD57" s="122"/>
      <c r="BE57" s="248">
        <f t="shared" si="6"/>
        <v>36</v>
      </c>
    </row>
    <row r="58" spans="2:57" ht="25.5" customHeight="1" thickBot="1">
      <c r="B58" s="303" t="s">
        <v>41</v>
      </c>
      <c r="C58" s="304"/>
      <c r="D58" s="305"/>
      <c r="E58" s="246">
        <f>E17+E33+E45</f>
        <v>36</v>
      </c>
      <c r="F58" s="246">
        <f aca="true" t="shared" si="25" ref="F58:U58">F17+F33+F45</f>
        <v>36</v>
      </c>
      <c r="G58" s="246">
        <f t="shared" si="25"/>
        <v>36</v>
      </c>
      <c r="H58" s="246">
        <f t="shared" si="25"/>
        <v>36</v>
      </c>
      <c r="I58" s="246">
        <f t="shared" si="25"/>
        <v>36</v>
      </c>
      <c r="J58" s="246">
        <f t="shared" si="25"/>
        <v>36</v>
      </c>
      <c r="K58" s="246">
        <f t="shared" si="25"/>
        <v>36</v>
      </c>
      <c r="L58" s="246">
        <f t="shared" si="25"/>
        <v>36</v>
      </c>
      <c r="M58" s="246">
        <f t="shared" si="25"/>
        <v>36</v>
      </c>
      <c r="N58" s="246">
        <f t="shared" si="25"/>
        <v>36</v>
      </c>
      <c r="O58" s="246">
        <f t="shared" si="25"/>
        <v>36</v>
      </c>
      <c r="P58" s="246">
        <f t="shared" si="25"/>
        <v>36</v>
      </c>
      <c r="Q58" s="246">
        <f t="shared" si="25"/>
        <v>36</v>
      </c>
      <c r="R58" s="246">
        <f t="shared" si="25"/>
        <v>36</v>
      </c>
      <c r="S58" s="246">
        <f t="shared" si="25"/>
        <v>36</v>
      </c>
      <c r="T58" s="246">
        <f t="shared" si="25"/>
        <v>36</v>
      </c>
      <c r="U58" s="246">
        <f t="shared" si="25"/>
        <v>36</v>
      </c>
      <c r="V58" s="60">
        <f>V17+V33+V45</f>
        <v>612</v>
      </c>
      <c r="W58" s="60"/>
      <c r="X58" s="22">
        <f aca="true" t="shared" si="26" ref="X58:AS58">X15+X45</f>
        <v>36</v>
      </c>
      <c r="Y58" s="22">
        <f t="shared" si="26"/>
        <v>36</v>
      </c>
      <c r="Z58" s="22">
        <f t="shared" si="26"/>
        <v>36</v>
      </c>
      <c r="AA58" s="22">
        <f t="shared" si="26"/>
        <v>36</v>
      </c>
      <c r="AB58" s="22">
        <f t="shared" si="26"/>
        <v>36</v>
      </c>
      <c r="AC58" s="22">
        <f t="shared" si="26"/>
        <v>36</v>
      </c>
      <c r="AD58" s="22">
        <f t="shared" si="26"/>
        <v>36</v>
      </c>
      <c r="AE58" s="22">
        <f t="shared" si="26"/>
        <v>36</v>
      </c>
      <c r="AF58" s="22">
        <f t="shared" si="26"/>
        <v>36</v>
      </c>
      <c r="AG58" s="22">
        <f t="shared" si="26"/>
        <v>36</v>
      </c>
      <c r="AH58" s="22">
        <f t="shared" si="26"/>
        <v>36</v>
      </c>
      <c r="AI58" s="22">
        <f t="shared" si="26"/>
        <v>36</v>
      </c>
      <c r="AJ58" s="22">
        <f t="shared" si="26"/>
        <v>36</v>
      </c>
      <c r="AK58" s="22">
        <f t="shared" si="26"/>
        <v>36</v>
      </c>
      <c r="AL58" s="22">
        <f t="shared" si="26"/>
        <v>36</v>
      </c>
      <c r="AM58" s="22">
        <f t="shared" si="26"/>
        <v>36</v>
      </c>
      <c r="AN58" s="22">
        <f t="shared" si="26"/>
        <v>36</v>
      </c>
      <c r="AO58" s="22">
        <f t="shared" si="26"/>
        <v>36</v>
      </c>
      <c r="AP58" s="22">
        <f t="shared" si="26"/>
        <v>36</v>
      </c>
      <c r="AQ58" s="144">
        <f t="shared" si="26"/>
        <v>0</v>
      </c>
      <c r="AR58" s="22">
        <f t="shared" si="26"/>
        <v>36</v>
      </c>
      <c r="AS58" s="22">
        <f t="shared" si="26"/>
        <v>36</v>
      </c>
      <c r="AT58" s="228">
        <f>AT17+AT33+AT45</f>
        <v>756</v>
      </c>
      <c r="AU58" s="235">
        <f>V58+AT58</f>
        <v>1368</v>
      </c>
      <c r="AV58" s="95"/>
      <c r="AW58" s="96"/>
      <c r="AX58" s="96"/>
      <c r="AY58" s="96"/>
      <c r="AZ58" s="96"/>
      <c r="BA58" s="96"/>
      <c r="BB58" s="96"/>
      <c r="BC58" s="96"/>
      <c r="BD58" s="122"/>
      <c r="BE58" s="248">
        <f t="shared" si="6"/>
        <v>1368</v>
      </c>
    </row>
    <row r="59" spans="1:57" ht="15" thickBot="1">
      <c r="A59" s="11"/>
      <c r="B59" s="303" t="s">
        <v>19</v>
      </c>
      <c r="C59" s="304"/>
      <c r="D59" s="305"/>
      <c r="E59" s="247">
        <f aca="true" t="shared" si="27" ref="E59:U59">E16+E46</f>
        <v>18</v>
      </c>
      <c r="F59" s="21">
        <f t="shared" si="27"/>
        <v>18</v>
      </c>
      <c r="G59" s="21">
        <f t="shared" si="27"/>
        <v>18</v>
      </c>
      <c r="H59" s="21">
        <f t="shared" si="27"/>
        <v>18</v>
      </c>
      <c r="I59" s="21">
        <f t="shared" si="27"/>
        <v>18</v>
      </c>
      <c r="J59" s="21">
        <f t="shared" si="27"/>
        <v>18</v>
      </c>
      <c r="K59" s="21">
        <f t="shared" si="27"/>
        <v>18</v>
      </c>
      <c r="L59" s="21">
        <f t="shared" si="27"/>
        <v>18</v>
      </c>
      <c r="M59" s="21">
        <f t="shared" si="27"/>
        <v>18</v>
      </c>
      <c r="N59" s="21">
        <f t="shared" si="27"/>
        <v>18</v>
      </c>
      <c r="O59" s="21">
        <f t="shared" si="27"/>
        <v>18</v>
      </c>
      <c r="P59" s="21">
        <f t="shared" si="27"/>
        <v>18</v>
      </c>
      <c r="Q59" s="21">
        <f t="shared" si="27"/>
        <v>18</v>
      </c>
      <c r="R59" s="21">
        <f t="shared" si="27"/>
        <v>18</v>
      </c>
      <c r="S59" s="21">
        <f t="shared" si="27"/>
        <v>18</v>
      </c>
      <c r="T59" s="21">
        <f t="shared" si="27"/>
        <v>18</v>
      </c>
      <c r="U59" s="21">
        <f t="shared" si="27"/>
        <v>18</v>
      </c>
      <c r="V59" s="60">
        <f>V18+V34+V46</f>
        <v>306</v>
      </c>
      <c r="W59" s="60"/>
      <c r="X59" s="21">
        <f aca="true" t="shared" si="28" ref="X59:AP59">X18+X34+X46</f>
        <v>18</v>
      </c>
      <c r="Y59" s="21">
        <f t="shared" si="28"/>
        <v>18</v>
      </c>
      <c r="Z59" s="21">
        <f t="shared" si="28"/>
        <v>18</v>
      </c>
      <c r="AA59" s="21">
        <f t="shared" si="28"/>
        <v>18</v>
      </c>
      <c r="AB59" s="21">
        <f t="shared" si="28"/>
        <v>18</v>
      </c>
      <c r="AC59" s="21">
        <f t="shared" si="28"/>
        <v>18</v>
      </c>
      <c r="AD59" s="21">
        <f t="shared" si="28"/>
        <v>18</v>
      </c>
      <c r="AE59" s="21">
        <f t="shared" si="28"/>
        <v>18</v>
      </c>
      <c r="AF59" s="21">
        <f t="shared" si="28"/>
        <v>18</v>
      </c>
      <c r="AG59" s="21">
        <f t="shared" si="28"/>
        <v>18</v>
      </c>
      <c r="AH59" s="21">
        <f t="shared" si="28"/>
        <v>18</v>
      </c>
      <c r="AI59" s="21">
        <f t="shared" si="28"/>
        <v>18</v>
      </c>
      <c r="AJ59" s="21">
        <f t="shared" si="28"/>
        <v>18</v>
      </c>
      <c r="AK59" s="21">
        <f t="shared" si="28"/>
        <v>18</v>
      </c>
      <c r="AL59" s="21">
        <f t="shared" si="28"/>
        <v>18</v>
      </c>
      <c r="AM59" s="21">
        <f t="shared" si="28"/>
        <v>18</v>
      </c>
      <c r="AN59" s="21">
        <f t="shared" si="28"/>
        <v>18</v>
      </c>
      <c r="AO59" s="21">
        <f t="shared" si="28"/>
        <v>18</v>
      </c>
      <c r="AP59" s="21">
        <f t="shared" si="28"/>
        <v>18</v>
      </c>
      <c r="AQ59" s="147">
        <f>AQ16+AQ46</f>
        <v>0</v>
      </c>
      <c r="AR59" s="21">
        <f>AR18+AR34+AR46</f>
        <v>18</v>
      </c>
      <c r="AS59" s="21">
        <f>AS18+AS34+AS46</f>
        <v>18</v>
      </c>
      <c r="AT59" s="228">
        <f>AT18+AT34+AT46</f>
        <v>378</v>
      </c>
      <c r="AU59" s="235">
        <f>V59+AT59</f>
        <v>684</v>
      </c>
      <c r="AV59" s="97"/>
      <c r="AW59" s="51"/>
      <c r="AX59" s="51"/>
      <c r="AY59" s="51"/>
      <c r="AZ59" s="51"/>
      <c r="BA59" s="51"/>
      <c r="BB59" s="51"/>
      <c r="BC59" s="51"/>
      <c r="BD59" s="122"/>
      <c r="BE59" s="248">
        <f t="shared" si="6"/>
        <v>684</v>
      </c>
    </row>
    <row r="60" spans="1:57" ht="15" thickBot="1">
      <c r="A60" s="11"/>
      <c r="B60" s="303" t="s">
        <v>20</v>
      </c>
      <c r="C60" s="304"/>
      <c r="D60" s="305"/>
      <c r="E60" s="247">
        <f>E58+E59</f>
        <v>54</v>
      </c>
      <c r="F60" s="21">
        <f>F58+F59</f>
        <v>54</v>
      </c>
      <c r="G60" s="21">
        <f aca="true" t="shared" si="29" ref="G60:U60">G58+G59</f>
        <v>54</v>
      </c>
      <c r="H60" s="21">
        <f t="shared" si="29"/>
        <v>54</v>
      </c>
      <c r="I60" s="21">
        <f t="shared" si="29"/>
        <v>54</v>
      </c>
      <c r="J60" s="21">
        <f t="shared" si="29"/>
        <v>54</v>
      </c>
      <c r="K60" s="21">
        <f t="shared" si="29"/>
        <v>54</v>
      </c>
      <c r="L60" s="21">
        <f t="shared" si="29"/>
        <v>54</v>
      </c>
      <c r="M60" s="21">
        <f t="shared" si="29"/>
        <v>54</v>
      </c>
      <c r="N60" s="21">
        <f t="shared" si="29"/>
        <v>54</v>
      </c>
      <c r="O60" s="21">
        <f t="shared" si="29"/>
        <v>54</v>
      </c>
      <c r="P60" s="21">
        <f t="shared" si="29"/>
        <v>54</v>
      </c>
      <c r="Q60" s="21">
        <f t="shared" si="29"/>
        <v>54</v>
      </c>
      <c r="R60" s="21">
        <f t="shared" si="29"/>
        <v>54</v>
      </c>
      <c r="S60" s="21">
        <f t="shared" si="29"/>
        <v>54</v>
      </c>
      <c r="T60" s="21">
        <f t="shared" si="29"/>
        <v>54</v>
      </c>
      <c r="U60" s="21">
        <f t="shared" si="29"/>
        <v>54</v>
      </c>
      <c r="V60" s="60">
        <f>V58+V59</f>
        <v>918</v>
      </c>
      <c r="W60" s="60"/>
      <c r="X60" s="21">
        <f>X58+X59</f>
        <v>54</v>
      </c>
      <c r="Y60" s="21">
        <f aca="true" t="shared" si="30" ref="Y60:AS60">Y58+Y59</f>
        <v>54</v>
      </c>
      <c r="Z60" s="21">
        <f t="shared" si="30"/>
        <v>54</v>
      </c>
      <c r="AA60" s="21">
        <f t="shared" si="30"/>
        <v>54</v>
      </c>
      <c r="AB60" s="21">
        <f t="shared" si="30"/>
        <v>54</v>
      </c>
      <c r="AC60" s="21">
        <f t="shared" si="30"/>
        <v>54</v>
      </c>
      <c r="AD60" s="21">
        <f t="shared" si="30"/>
        <v>54</v>
      </c>
      <c r="AE60" s="21">
        <f t="shared" si="30"/>
        <v>54</v>
      </c>
      <c r="AF60" s="21">
        <f t="shared" si="30"/>
        <v>54</v>
      </c>
      <c r="AG60" s="21">
        <f t="shared" si="30"/>
        <v>54</v>
      </c>
      <c r="AH60" s="21">
        <f t="shared" si="30"/>
        <v>54</v>
      </c>
      <c r="AI60" s="21">
        <f t="shared" si="30"/>
        <v>54</v>
      </c>
      <c r="AJ60" s="21">
        <f t="shared" si="30"/>
        <v>54</v>
      </c>
      <c r="AK60" s="21">
        <f t="shared" si="30"/>
        <v>54</v>
      </c>
      <c r="AL60" s="21">
        <f t="shared" si="30"/>
        <v>54</v>
      </c>
      <c r="AM60" s="21">
        <f t="shared" si="30"/>
        <v>54</v>
      </c>
      <c r="AN60" s="21">
        <f t="shared" si="30"/>
        <v>54</v>
      </c>
      <c r="AO60" s="21">
        <f t="shared" si="30"/>
        <v>54</v>
      </c>
      <c r="AP60" s="21">
        <f t="shared" si="30"/>
        <v>54</v>
      </c>
      <c r="AQ60" s="147">
        <f t="shared" si="30"/>
        <v>0</v>
      </c>
      <c r="AR60" s="21">
        <f t="shared" si="30"/>
        <v>54</v>
      </c>
      <c r="AS60" s="21">
        <f t="shared" si="30"/>
        <v>54</v>
      </c>
      <c r="AT60" s="228">
        <f>AT58+AT59</f>
        <v>1134</v>
      </c>
      <c r="AU60" s="235">
        <f>V60+AT60</f>
        <v>2052</v>
      </c>
      <c r="AV60" s="79"/>
      <c r="AW60" s="79"/>
      <c r="AX60" s="79"/>
      <c r="AY60" s="79"/>
      <c r="AZ60" s="79"/>
      <c r="BA60" s="79"/>
      <c r="BB60" s="79"/>
      <c r="BC60" s="79"/>
      <c r="BD60" s="122"/>
      <c r="BE60" s="248">
        <f t="shared" si="6"/>
        <v>2052</v>
      </c>
    </row>
    <row r="61" spans="1:57" ht="14.25">
      <c r="A61" s="11"/>
      <c r="BE61" s="12"/>
    </row>
    <row r="62" spans="1:57" ht="14.2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5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31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1:57" ht="14.25">
      <c r="A63" s="11"/>
      <c r="B63" s="11"/>
      <c r="C63" s="11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58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1:57" ht="14.25">
      <c r="A64" s="11"/>
      <c r="B64" s="11"/>
      <c r="C64" s="11"/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59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3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57" ht="14.25">
      <c r="A65" s="11"/>
      <c r="B65" s="11"/>
      <c r="C65" s="11"/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58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1:57" ht="14.25">
      <c r="A66" s="11"/>
      <c r="B66" s="11"/>
      <c r="C66" s="11"/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58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spans="1:57" ht="14.25">
      <c r="A67" s="11"/>
      <c r="B67" s="11"/>
      <c r="C67" s="11"/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58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spans="1:57" ht="14.25">
      <c r="A68" s="11"/>
      <c r="B68" s="11"/>
      <c r="C68" s="11"/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58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  <row r="69" spans="1:57" ht="14.25">
      <c r="A69" s="11"/>
      <c r="B69" s="11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5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</row>
    <row r="70" spans="1:57" ht="14.25">
      <c r="A70" s="11"/>
      <c r="B70" s="11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58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1:57" ht="14.25">
      <c r="A71" s="11"/>
      <c r="B71" s="11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5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1:57" ht="14.25">
      <c r="A72" s="11"/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58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1:57" ht="14.25">
      <c r="A73" s="11"/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5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1:57" ht="14.25">
      <c r="A74" s="11"/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58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1:57" ht="14.25">
      <c r="A75" s="11"/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58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1:57" ht="14.25">
      <c r="A76" s="11"/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58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1:57" ht="14.25">
      <c r="A77" s="11"/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5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spans="1:57" ht="14.25">
      <c r="A78" s="11"/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58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 ht="14.25">
      <c r="A79" s="11"/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5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 ht="14.25">
      <c r="A80" s="11"/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58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7" ht="14.25">
      <c r="A81" s="11"/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58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7" ht="14.25">
      <c r="A82" s="11"/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58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7" ht="14.25">
      <c r="A83" s="11"/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58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84" spans="1:57" ht="14.25">
      <c r="A84" s="11"/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5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</row>
    <row r="85" spans="1:57" ht="14.25">
      <c r="A85" s="11"/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58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spans="1:57" ht="14.25">
      <c r="A86" s="11"/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5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</row>
    <row r="87" spans="1:57" ht="14.25">
      <c r="A87" s="11"/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58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</row>
    <row r="88" spans="1:57" ht="14.25">
      <c r="A88" s="11"/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5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</row>
    <row r="89" spans="1:57" ht="14.25">
      <c r="A89" s="11"/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58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</row>
    <row r="90" spans="1:57" ht="14.25">
      <c r="A90" s="11"/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58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  <row r="91" spans="1:57" ht="14.25">
      <c r="A91" s="11"/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58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</row>
    <row r="92" spans="1:57" ht="14.25">
      <c r="A92" s="11"/>
      <c r="B92" s="11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5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</row>
    <row r="93" spans="1:57" ht="14.25">
      <c r="A93" s="11"/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58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</row>
    <row r="94" spans="1:57" ht="14.25">
      <c r="A94" s="11"/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5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</row>
    <row r="95" spans="1:57" ht="14.25">
      <c r="A95" s="11"/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58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</row>
    <row r="96" spans="1:57" ht="14.25">
      <c r="A96" s="11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58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</row>
    <row r="97" spans="1:57" ht="14.25">
      <c r="A97" s="11"/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58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</row>
    <row r="98" spans="1:57" ht="14.25">
      <c r="A98" s="11"/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58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</row>
    <row r="99" spans="1:57" ht="14.25">
      <c r="A99" s="11"/>
      <c r="B99" s="11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5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</row>
    <row r="100" spans="1:57" ht="14.25">
      <c r="A100" s="11"/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58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1:57" ht="14.25">
      <c r="A101" s="11"/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5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</row>
    <row r="102" spans="1:57" ht="14.25">
      <c r="A102" s="11"/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58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57" ht="14.25">
      <c r="A103" s="11"/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5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</row>
    <row r="104" spans="1:57" ht="14.25">
      <c r="A104" s="11"/>
      <c r="B104" s="11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58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spans="1:57" ht="14.25">
      <c r="A105" s="11"/>
      <c r="B105" s="11"/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58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</row>
    <row r="106" spans="1:57" ht="14.25">
      <c r="A106" s="11"/>
      <c r="B106" s="11"/>
      <c r="C106" s="11"/>
      <c r="D106" s="11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58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</row>
    <row r="107" spans="1:57" ht="14.25">
      <c r="A107" s="11"/>
      <c r="B107" s="11"/>
      <c r="C107" s="11"/>
      <c r="D107" s="11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58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</row>
    <row r="108" spans="1:57" ht="14.25">
      <c r="A108" s="11"/>
      <c r="B108" s="11"/>
      <c r="C108" s="11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58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</row>
    <row r="109" spans="1:57" ht="14.25">
      <c r="A109" s="11"/>
      <c r="B109" s="11"/>
      <c r="C109" s="11"/>
      <c r="D109" s="1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58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</row>
    <row r="110" spans="1:57" ht="14.25">
      <c r="A110" s="11"/>
      <c r="B110" s="11"/>
      <c r="C110" s="11"/>
      <c r="D110" s="11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58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</row>
    <row r="111" spans="1:57" ht="14.25">
      <c r="A111" s="11"/>
      <c r="B111" s="11"/>
      <c r="C111" s="11"/>
      <c r="D111" s="1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58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</row>
    <row r="112" spans="1:57" ht="14.25">
      <c r="A112" s="11"/>
      <c r="B112" s="11"/>
      <c r="C112" s="11"/>
      <c r="D112" s="11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58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</row>
    <row r="113" spans="1:57" ht="14.25">
      <c r="A113" s="11"/>
      <c r="B113" s="11"/>
      <c r="C113" s="11"/>
      <c r="D113" s="11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58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</row>
    <row r="114" spans="1:57" ht="14.25">
      <c r="A114" s="11"/>
      <c r="B114" s="11"/>
      <c r="C114" s="11"/>
      <c r="D114" s="11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58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</row>
    <row r="115" spans="1:57" ht="14.25">
      <c r="A115" s="11"/>
      <c r="B115" s="11"/>
      <c r="C115" s="11"/>
      <c r="D115" s="1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58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</row>
    <row r="116" spans="1:57" ht="14.25">
      <c r="A116" s="11"/>
      <c r="B116" s="11"/>
      <c r="C116" s="11"/>
      <c r="D116" s="11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58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</row>
    <row r="117" spans="1:57" ht="14.25">
      <c r="A117" s="11"/>
      <c r="B117" s="11"/>
      <c r="C117" s="11"/>
      <c r="D117" s="11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58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</row>
    <row r="118" spans="1:57" ht="14.25">
      <c r="A118" s="11"/>
      <c r="B118" s="11"/>
      <c r="C118" s="11"/>
      <c r="D118" s="1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58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</row>
    <row r="119" spans="1:57" ht="14.25">
      <c r="A119" s="11"/>
      <c r="B119" s="11"/>
      <c r="C119" s="11"/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58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</row>
    <row r="120" spans="1:57" ht="14.25">
      <c r="A120" s="11"/>
      <c r="B120" s="11"/>
      <c r="C120" s="11"/>
      <c r="D120" s="11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58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</row>
    <row r="121" spans="1:57" ht="14.25">
      <c r="A121" s="11"/>
      <c r="B121" s="11"/>
      <c r="C121" s="11"/>
      <c r="D121" s="1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58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</row>
    <row r="122" spans="1:57" ht="14.25">
      <c r="A122" s="11"/>
      <c r="B122" s="11"/>
      <c r="C122" s="11"/>
      <c r="D122" s="11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58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</row>
    <row r="123" spans="1:57" ht="14.25">
      <c r="A123" s="11"/>
      <c r="B123" s="11"/>
      <c r="C123" s="11"/>
      <c r="D123" s="11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58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</row>
    <row r="124" spans="1:57" ht="14.25">
      <c r="A124" s="11"/>
      <c r="B124" s="11"/>
      <c r="C124" s="11"/>
      <c r="D124" s="11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58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</row>
    <row r="125" spans="1:57" ht="14.25">
      <c r="A125" s="11"/>
      <c r="B125" s="11"/>
      <c r="C125" s="11"/>
      <c r="D125" s="11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58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</row>
    <row r="126" spans="1:57" ht="14.25">
      <c r="A126" s="11"/>
      <c r="B126" s="11"/>
      <c r="C126" s="11"/>
      <c r="D126" s="1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58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</row>
    <row r="127" spans="1:57" ht="14.25">
      <c r="A127" s="11"/>
      <c r="B127" s="11"/>
      <c r="C127" s="11"/>
      <c r="D127" s="11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58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</row>
    <row r="128" spans="1:57" ht="14.25">
      <c r="A128" s="11"/>
      <c r="B128" s="11"/>
      <c r="C128" s="11"/>
      <c r="D128" s="11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58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</row>
    <row r="129" spans="1:57" ht="14.25">
      <c r="A129" s="11"/>
      <c r="B129" s="11"/>
      <c r="C129" s="11"/>
      <c r="D129" s="11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58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</row>
    <row r="130" spans="1:57" ht="14.25">
      <c r="A130" s="11"/>
      <c r="B130" s="11"/>
      <c r="C130" s="11"/>
      <c r="D130" s="1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58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</row>
    <row r="131" spans="1:57" ht="14.25">
      <c r="A131" s="11"/>
      <c r="B131" s="11"/>
      <c r="C131" s="11"/>
      <c r="D131" s="11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58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</row>
    <row r="132" spans="1:57" ht="14.25">
      <c r="A132" s="11"/>
      <c r="B132" s="11"/>
      <c r="C132" s="11"/>
      <c r="D132" s="11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58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</row>
    <row r="133" spans="1:57" ht="14.25">
      <c r="A133" s="11"/>
      <c r="B133" s="11"/>
      <c r="C133" s="11"/>
      <c r="D133" s="11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58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</row>
    <row r="134" spans="1:57" ht="14.25">
      <c r="A134" s="11"/>
      <c r="B134" s="11"/>
      <c r="C134" s="11"/>
      <c r="D134" s="11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58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</row>
    <row r="135" spans="1:57" ht="14.25">
      <c r="A135" s="11"/>
      <c r="B135" s="11"/>
      <c r="C135" s="11"/>
      <c r="D135" s="11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58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</row>
    <row r="136" spans="1:57" ht="14.25">
      <c r="A136" s="11"/>
      <c r="B136" s="11"/>
      <c r="C136" s="11"/>
      <c r="D136" s="11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58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</row>
    <row r="137" spans="1:57" ht="14.25">
      <c r="A137" s="11"/>
      <c r="B137" s="11"/>
      <c r="C137" s="11"/>
      <c r="D137" s="11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58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</row>
    <row r="138" spans="1:57" ht="14.25">
      <c r="A138" s="11"/>
      <c r="B138" s="11"/>
      <c r="C138" s="11"/>
      <c r="D138" s="11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58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</row>
    <row r="139" spans="1:57" ht="14.25">
      <c r="A139" s="11"/>
      <c r="B139" s="11"/>
      <c r="C139" s="11"/>
      <c r="D139" s="11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58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</row>
    <row r="140" spans="1:57" ht="14.25">
      <c r="A140" s="11"/>
      <c r="B140" s="11"/>
      <c r="C140" s="11"/>
      <c r="D140" s="11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58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</row>
    <row r="141" spans="1:57" ht="14.25">
      <c r="A141" s="11"/>
      <c r="B141" s="11"/>
      <c r="C141" s="11"/>
      <c r="D141" s="11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58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</row>
    <row r="142" spans="1:57" ht="14.25">
      <c r="A142" s="11"/>
      <c r="B142" s="11"/>
      <c r="C142" s="11"/>
      <c r="D142" s="11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58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</row>
    <row r="143" spans="1:57" ht="14.25">
      <c r="A143" s="11"/>
      <c r="B143" s="11"/>
      <c r="C143" s="11"/>
      <c r="D143" s="11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58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</row>
    <row r="144" spans="1:57" ht="14.25">
      <c r="A144" s="11"/>
      <c r="B144" s="11"/>
      <c r="C144" s="11"/>
      <c r="D144" s="11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58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</row>
    <row r="145" spans="1:57" ht="14.25">
      <c r="A145" s="11"/>
      <c r="B145" s="11"/>
      <c r="C145" s="11"/>
      <c r="D145" s="11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58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</row>
    <row r="146" spans="1:57" ht="14.25">
      <c r="A146" s="11"/>
      <c r="B146" s="11"/>
      <c r="C146" s="11"/>
      <c r="D146" s="11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58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</row>
    <row r="147" spans="1:57" ht="14.25">
      <c r="A147" s="11"/>
      <c r="B147" s="11"/>
      <c r="C147" s="11"/>
      <c r="D147" s="1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58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</row>
    <row r="148" spans="1:57" ht="14.25">
      <c r="A148" s="11"/>
      <c r="B148" s="11"/>
      <c r="C148" s="11"/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58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</row>
    <row r="149" spans="1:57" ht="14.25">
      <c r="A149" s="11"/>
      <c r="B149" s="11"/>
      <c r="C149" s="11"/>
      <c r="D149" s="11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58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</row>
    <row r="150" spans="1:57" ht="14.25">
      <c r="A150" s="11"/>
      <c r="B150" s="11"/>
      <c r="C150" s="11"/>
      <c r="D150" s="11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58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</row>
    <row r="151" spans="1:57" ht="14.25">
      <c r="A151" s="11"/>
      <c r="B151" s="11"/>
      <c r="C151" s="11"/>
      <c r="D151" s="11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58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</row>
    <row r="152" spans="1:57" ht="14.25">
      <c r="A152" s="11"/>
      <c r="B152" s="11"/>
      <c r="C152" s="11"/>
      <c r="D152" s="11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58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</row>
    <row r="153" spans="1:57" ht="14.25">
      <c r="A153" s="11"/>
      <c r="B153" s="11"/>
      <c r="C153" s="11"/>
      <c r="D153" s="1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58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</row>
    <row r="154" spans="1:57" ht="14.25">
      <c r="A154" s="11"/>
      <c r="B154" s="11"/>
      <c r="C154" s="11"/>
      <c r="D154" s="11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58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</row>
    <row r="155" spans="2:57" ht="14.25">
      <c r="B155" s="11"/>
      <c r="C155" s="11"/>
      <c r="D155" s="11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58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</row>
    <row r="156" spans="2:57" ht="14.25">
      <c r="B156" s="11"/>
      <c r="C156" s="11"/>
      <c r="D156" s="11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58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</row>
  </sheetData>
  <sheetProtection/>
  <mergeCells count="73">
    <mergeCell ref="B51:B52"/>
    <mergeCell ref="C51:C52"/>
    <mergeCell ref="B27:B28"/>
    <mergeCell ref="C29:C30"/>
    <mergeCell ref="B23:B24"/>
    <mergeCell ref="C39:C40"/>
    <mergeCell ref="C57:D57"/>
    <mergeCell ref="U9:AA9"/>
    <mergeCell ref="N10:Q10"/>
    <mergeCell ref="B45:B46"/>
    <mergeCell ref="C45:C46"/>
    <mergeCell ref="B43:B44"/>
    <mergeCell ref="C43:C44"/>
    <mergeCell ref="B60:D60"/>
    <mergeCell ref="B55:B56"/>
    <mergeCell ref="C55:C56"/>
    <mergeCell ref="B37:B38"/>
    <mergeCell ref="AE10:AH10"/>
    <mergeCell ref="C27:C28"/>
    <mergeCell ref="C21:C22"/>
    <mergeCell ref="C37:C38"/>
    <mergeCell ref="B41:B42"/>
    <mergeCell ref="C41:C42"/>
    <mergeCell ref="AP2:AW2"/>
    <mergeCell ref="J5:AJ5"/>
    <mergeCell ref="B19:B20"/>
    <mergeCell ref="B33:B34"/>
    <mergeCell ref="B21:B22"/>
    <mergeCell ref="E13:BE13"/>
    <mergeCell ref="F10:H10"/>
    <mergeCell ref="B29:B30"/>
    <mergeCell ref="E11:BE11"/>
    <mergeCell ref="AS10:AU10"/>
    <mergeCell ref="BA10:BD10"/>
    <mergeCell ref="A10:A14"/>
    <mergeCell ref="D10:D14"/>
    <mergeCell ref="C10:C14"/>
    <mergeCell ref="AJ10:AL10"/>
    <mergeCell ref="B49:B50"/>
    <mergeCell ref="C49:C50"/>
    <mergeCell ref="C25:C26"/>
    <mergeCell ref="C33:C34"/>
    <mergeCell ref="C35:C36"/>
    <mergeCell ref="B59:D59"/>
    <mergeCell ref="B58:D58"/>
    <mergeCell ref="B31:B32"/>
    <mergeCell ref="B10:B14"/>
    <mergeCell ref="B17:B18"/>
    <mergeCell ref="C17:C18"/>
    <mergeCell ref="C19:C20"/>
    <mergeCell ref="C53:C54"/>
    <mergeCell ref="B25:B26"/>
    <mergeCell ref="B39:B40"/>
    <mergeCell ref="AP1:AY1"/>
    <mergeCell ref="A6:BD6"/>
    <mergeCell ref="B7:BC7"/>
    <mergeCell ref="AO8:AZ8"/>
    <mergeCell ref="AP4:BD4"/>
    <mergeCell ref="AA10:AC10"/>
    <mergeCell ref="S10:U10"/>
    <mergeCell ref="W10:Y10"/>
    <mergeCell ref="AN10:AQ10"/>
    <mergeCell ref="AW10:AY10"/>
    <mergeCell ref="C31:C32"/>
    <mergeCell ref="B53:B54"/>
    <mergeCell ref="J10:L10"/>
    <mergeCell ref="B47:B48"/>
    <mergeCell ref="C47:C48"/>
    <mergeCell ref="A15:A56"/>
    <mergeCell ref="C15:C16"/>
    <mergeCell ref="B15:B16"/>
    <mergeCell ref="B35:B36"/>
    <mergeCell ref="C23:C24"/>
  </mergeCells>
  <hyperlinks>
    <hyperlink ref="BE10" location="_ftn1" display="_ftn1"/>
  </hyperlinks>
  <printOptions/>
  <pageMargins left="0.7086614173228346" right="0.7086614173228346" top="0.3543307086614173" bottom="0.3543307086614173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87"/>
  <sheetViews>
    <sheetView zoomScale="80" zoomScaleNormal="80" zoomScaleSheetLayoutView="80" workbookViewId="0" topLeftCell="C5">
      <pane xSplit="2" ySplit="10" topLeftCell="L75" activePane="bottomRight" state="frozen"/>
      <selection pane="topLeft" activeCell="C5" sqref="C5"/>
      <selection pane="topRight" activeCell="E5" sqref="E5"/>
      <selection pane="bottomLeft" activeCell="C15" sqref="C15"/>
      <selection pane="bottomRight" activeCell="AP90" sqref="AP90"/>
    </sheetView>
  </sheetViews>
  <sheetFormatPr defaultColWidth="9.140625" defaultRowHeight="15"/>
  <cols>
    <col min="1" max="1" width="2.7109375" style="0" hidden="1" customWidth="1"/>
    <col min="2" max="2" width="9.28125" style="0" customWidth="1"/>
    <col min="3" max="3" width="45.28125" style="0" customWidth="1"/>
    <col min="4" max="4" width="6.421875" style="0" customWidth="1"/>
    <col min="5" max="20" width="4.421875" style="0" customWidth="1"/>
    <col min="21" max="21" width="8.7109375" style="0" customWidth="1"/>
    <col min="22" max="46" width="4.421875" style="0" customWidth="1"/>
    <col min="47" max="47" width="6.7109375" style="0" customWidth="1"/>
    <col min="48" max="48" width="4.421875" style="278" customWidth="1"/>
    <col min="49" max="49" width="4.421875" style="0" customWidth="1"/>
    <col min="50" max="57" width="4.57421875" style="0" customWidth="1"/>
    <col min="58" max="58" width="4.28125" style="0" customWidth="1"/>
  </cols>
  <sheetData>
    <row r="1" spans="2:53" ht="32.25" customHeight="1">
      <c r="B1" s="1"/>
      <c r="C1" s="1"/>
      <c r="D1" s="1"/>
      <c r="AN1" s="380" t="s">
        <v>139</v>
      </c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</row>
    <row r="2" spans="2:57" ht="20.25" customHeight="1">
      <c r="B2" s="1"/>
      <c r="C2" s="1"/>
      <c r="D2" s="1"/>
      <c r="AN2" s="380" t="s">
        <v>86</v>
      </c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16"/>
      <c r="BC2" s="16"/>
      <c r="BD2" s="16"/>
      <c r="BE2" s="16"/>
    </row>
    <row r="3" spans="2:57" ht="18" customHeight="1">
      <c r="B3" s="1"/>
      <c r="C3" s="1"/>
      <c r="D3" s="1"/>
      <c r="AN3" s="16" t="s">
        <v>140</v>
      </c>
      <c r="AO3" s="16"/>
      <c r="AP3" s="16"/>
      <c r="AQ3" s="16"/>
      <c r="AR3" s="16"/>
      <c r="AS3" s="16"/>
      <c r="AT3" s="16"/>
      <c r="AU3" s="81"/>
      <c r="AV3" s="268"/>
      <c r="AW3" s="16"/>
      <c r="AX3" s="16"/>
      <c r="AY3" s="16"/>
      <c r="AZ3" s="16"/>
      <c r="BA3" s="16"/>
      <c r="BB3" s="16"/>
      <c r="BC3" s="16"/>
      <c r="BD3" s="16"/>
      <c r="BE3" s="16"/>
    </row>
    <row r="4" spans="2:56" ht="22.5" customHeight="1">
      <c r="B4" s="1"/>
      <c r="C4" s="1"/>
      <c r="D4" s="1"/>
      <c r="AN4" s="299" t="s">
        <v>141</v>
      </c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</row>
    <row r="5" spans="2:56" ht="21" customHeight="1">
      <c r="B5" s="1"/>
      <c r="C5" s="1"/>
      <c r="D5" s="1"/>
      <c r="H5" s="296" t="s">
        <v>38</v>
      </c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16"/>
      <c r="AJ5" s="16"/>
      <c r="AK5" s="16"/>
      <c r="AL5" s="16"/>
      <c r="AN5" s="14"/>
      <c r="AO5" s="15"/>
      <c r="AP5" s="15"/>
      <c r="AQ5" s="15"/>
      <c r="AR5" s="15"/>
      <c r="AS5" s="15"/>
      <c r="AT5" s="15"/>
      <c r="AU5" s="82"/>
      <c r="AV5" s="269"/>
      <c r="AW5" s="15"/>
      <c r="AX5" s="15"/>
      <c r="AY5" s="15"/>
      <c r="AZ5" s="15"/>
      <c r="BA5" s="15"/>
      <c r="BB5" s="15"/>
      <c r="BC5" s="15"/>
      <c r="BD5" s="15"/>
    </row>
    <row r="6" spans="2:57" ht="33" customHeight="1">
      <c r="B6" s="371" t="s">
        <v>56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45"/>
      <c r="BB6" s="45"/>
      <c r="BC6" s="45"/>
      <c r="BD6" s="45"/>
      <c r="BE6" s="45"/>
    </row>
    <row r="7" spans="2:57" ht="14.25">
      <c r="B7" s="45"/>
      <c r="C7" s="371" t="s">
        <v>85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45"/>
      <c r="AZ7" s="45"/>
      <c r="BA7" s="45"/>
      <c r="BB7" s="45"/>
      <c r="BC7" s="45"/>
      <c r="BD7" s="45"/>
      <c r="BE7" s="45"/>
    </row>
    <row r="8" spans="2:54" ht="1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348" t="s">
        <v>133</v>
      </c>
      <c r="V8" s="348"/>
      <c r="W8" s="348"/>
      <c r="X8" s="348"/>
      <c r="Y8" s="348"/>
      <c r="Z8" s="348"/>
      <c r="AA8" s="348"/>
      <c r="AB8" s="348"/>
      <c r="AC8" s="348"/>
      <c r="AD8" s="33"/>
      <c r="AE8" s="33"/>
      <c r="AF8" s="33"/>
      <c r="AG8" s="33"/>
      <c r="AH8" s="33"/>
      <c r="AI8" s="33"/>
      <c r="AJ8" s="33"/>
      <c r="AK8" s="33"/>
      <c r="AL8" s="19"/>
      <c r="AM8" s="382" t="s">
        <v>39</v>
      </c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19"/>
      <c r="BA8" s="19"/>
      <c r="BB8" s="19"/>
    </row>
    <row r="9" spans="2:54" ht="18" thickBot="1">
      <c r="B9" s="17" t="s">
        <v>42</v>
      </c>
      <c r="C9" s="17"/>
      <c r="D9" s="17"/>
      <c r="E9" s="17"/>
      <c r="F9" s="17"/>
      <c r="G9" s="17"/>
      <c r="H9" s="17"/>
      <c r="I9" s="20"/>
      <c r="J9" s="20"/>
      <c r="K9" s="20"/>
      <c r="L9" s="20"/>
      <c r="M9" s="17"/>
      <c r="N9" s="17"/>
      <c r="O9" s="17"/>
      <c r="P9" s="17"/>
      <c r="Q9" s="17"/>
      <c r="R9" s="17"/>
      <c r="S9" s="18"/>
      <c r="T9" s="18"/>
      <c r="U9" s="18"/>
      <c r="V9" s="383" t="s">
        <v>45</v>
      </c>
      <c r="W9" s="384"/>
      <c r="X9" s="384"/>
      <c r="Y9" s="384"/>
      <c r="Z9" s="384"/>
      <c r="AA9" s="384"/>
      <c r="AB9" s="385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9"/>
      <c r="AO9" s="19"/>
      <c r="AP9" s="18"/>
      <c r="AQ9" s="19"/>
      <c r="AR9" s="19"/>
      <c r="AS9" s="19"/>
      <c r="AT9" s="19"/>
      <c r="AU9" s="83"/>
      <c r="AV9" s="270"/>
      <c r="AW9" s="18"/>
      <c r="AX9" s="18"/>
      <c r="AY9" s="18"/>
      <c r="AZ9" s="18"/>
      <c r="BA9" s="18"/>
      <c r="BB9" s="18"/>
    </row>
    <row r="10" spans="2:57" ht="60" thickBot="1">
      <c r="B10" s="307" t="s">
        <v>1</v>
      </c>
      <c r="C10" s="307" t="s">
        <v>2</v>
      </c>
      <c r="D10" s="307" t="s">
        <v>3</v>
      </c>
      <c r="E10" s="66" t="s">
        <v>157</v>
      </c>
      <c r="F10" s="326" t="s">
        <v>4</v>
      </c>
      <c r="G10" s="327"/>
      <c r="H10" s="327"/>
      <c r="I10" s="65" t="s">
        <v>158</v>
      </c>
      <c r="J10" s="284" t="s">
        <v>5</v>
      </c>
      <c r="K10" s="285"/>
      <c r="L10" s="286"/>
      <c r="M10" s="63" t="s">
        <v>159</v>
      </c>
      <c r="N10" s="284" t="s">
        <v>6</v>
      </c>
      <c r="O10" s="301"/>
      <c r="P10" s="301"/>
      <c r="Q10" s="302"/>
      <c r="R10" s="62" t="s">
        <v>160</v>
      </c>
      <c r="S10" s="284" t="s">
        <v>7</v>
      </c>
      <c r="T10" s="301"/>
      <c r="U10" s="302"/>
      <c r="V10" s="221" t="s">
        <v>161</v>
      </c>
      <c r="W10" s="314" t="s">
        <v>8</v>
      </c>
      <c r="X10" s="315"/>
      <c r="Y10" s="316"/>
      <c r="Z10" s="55" t="s">
        <v>162</v>
      </c>
      <c r="AA10" s="300" t="s">
        <v>9</v>
      </c>
      <c r="AB10" s="285"/>
      <c r="AC10" s="286"/>
      <c r="AD10" s="66" t="s">
        <v>163</v>
      </c>
      <c r="AE10" s="300" t="s">
        <v>10</v>
      </c>
      <c r="AF10" s="285"/>
      <c r="AG10" s="285"/>
      <c r="AH10" s="333"/>
      <c r="AI10" s="62" t="s">
        <v>164</v>
      </c>
      <c r="AJ10" s="300" t="s">
        <v>11</v>
      </c>
      <c r="AK10" s="285"/>
      <c r="AL10" s="286"/>
      <c r="AM10" s="62" t="s">
        <v>165</v>
      </c>
      <c r="AN10" s="300" t="s">
        <v>12</v>
      </c>
      <c r="AO10" s="285"/>
      <c r="AP10" s="285"/>
      <c r="AQ10" s="286"/>
      <c r="AR10" s="64" t="s">
        <v>166</v>
      </c>
      <c r="AS10" s="300" t="s">
        <v>13</v>
      </c>
      <c r="AT10" s="285"/>
      <c r="AU10" s="286"/>
      <c r="AV10" s="271" t="s">
        <v>182</v>
      </c>
      <c r="AW10" s="300" t="s">
        <v>14</v>
      </c>
      <c r="AX10" s="285"/>
      <c r="AY10" s="286"/>
      <c r="AZ10" s="64" t="s">
        <v>167</v>
      </c>
      <c r="BA10" s="300" t="s">
        <v>15</v>
      </c>
      <c r="BB10" s="285"/>
      <c r="BC10" s="285"/>
      <c r="BD10" s="286"/>
      <c r="BE10" s="29" t="s">
        <v>40</v>
      </c>
    </row>
    <row r="11" spans="2:57" ht="15.75" thickBot="1">
      <c r="B11" s="307"/>
      <c r="C11" s="307"/>
      <c r="D11" s="307"/>
      <c r="E11" s="329" t="s">
        <v>16</v>
      </c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30"/>
    </row>
    <row r="12" spans="2:57" ht="15" thickBot="1">
      <c r="B12" s="307"/>
      <c r="C12" s="307"/>
      <c r="D12" s="307"/>
      <c r="E12" s="7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56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272">
        <v>27</v>
      </c>
      <c r="AW12" s="30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237"/>
    </row>
    <row r="13" spans="2:57" ht="15.75" thickBot="1">
      <c r="B13" s="307"/>
      <c r="C13" s="307"/>
      <c r="D13" s="307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5"/>
    </row>
    <row r="14" spans="2:57" ht="15" thickBot="1">
      <c r="B14" s="307"/>
      <c r="C14" s="307"/>
      <c r="D14" s="307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7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273">
        <v>44</v>
      </c>
      <c r="AW14" s="52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5"/>
    </row>
    <row r="15" spans="2:57" ht="15" thickBot="1">
      <c r="B15" s="344" t="s">
        <v>88</v>
      </c>
      <c r="C15" s="364" t="s">
        <v>120</v>
      </c>
      <c r="D15" s="48" t="s">
        <v>17</v>
      </c>
      <c r="E15" s="154">
        <f>E17+E23</f>
        <v>4</v>
      </c>
      <c r="F15" s="154">
        <f aca="true" t="shared" si="0" ref="F15:O15">F17+F23</f>
        <v>6</v>
      </c>
      <c r="G15" s="154">
        <f t="shared" si="0"/>
        <v>6</v>
      </c>
      <c r="H15" s="154">
        <f t="shared" si="0"/>
        <v>4</v>
      </c>
      <c r="I15" s="154">
        <f t="shared" si="0"/>
        <v>4</v>
      </c>
      <c r="J15" s="154">
        <f t="shared" si="0"/>
        <v>8</v>
      </c>
      <c r="K15" s="154">
        <f t="shared" si="0"/>
        <v>4</v>
      </c>
      <c r="L15" s="154">
        <f t="shared" si="0"/>
        <v>6</v>
      </c>
      <c r="M15" s="154">
        <f t="shared" si="0"/>
        <v>6</v>
      </c>
      <c r="N15" s="154">
        <f t="shared" si="0"/>
        <v>6</v>
      </c>
      <c r="O15" s="154">
        <f t="shared" si="0"/>
        <v>4</v>
      </c>
      <c r="P15" s="150">
        <f>P17</f>
        <v>0</v>
      </c>
      <c r="Q15" s="154">
        <f aca="true" t="shared" si="1" ref="Q15:U16">Q17+Q23</f>
        <v>6</v>
      </c>
      <c r="R15" s="154">
        <f t="shared" si="1"/>
        <v>4</v>
      </c>
      <c r="S15" s="154">
        <f t="shared" si="1"/>
        <v>5</v>
      </c>
      <c r="T15" s="154">
        <f t="shared" si="1"/>
        <v>6</v>
      </c>
      <c r="U15" s="136">
        <f t="shared" si="1"/>
        <v>79</v>
      </c>
      <c r="V15" s="156"/>
      <c r="W15" s="156"/>
      <c r="X15" s="157">
        <f>X17</f>
        <v>2</v>
      </c>
      <c r="Y15" s="157">
        <f aca="true" t="shared" si="2" ref="Y15:AT15">Y17</f>
        <v>2</v>
      </c>
      <c r="Z15" s="157">
        <f t="shared" si="2"/>
        <v>2</v>
      </c>
      <c r="AA15" s="157">
        <f t="shared" si="2"/>
        <v>2</v>
      </c>
      <c r="AB15" s="157">
        <f t="shared" si="2"/>
        <v>2</v>
      </c>
      <c r="AC15" s="157">
        <f t="shared" si="2"/>
        <v>2</v>
      </c>
      <c r="AD15" s="149">
        <f t="shared" si="2"/>
        <v>0</v>
      </c>
      <c r="AE15" s="149">
        <f t="shared" si="2"/>
        <v>0</v>
      </c>
      <c r="AF15" s="149">
        <f t="shared" si="2"/>
        <v>0</v>
      </c>
      <c r="AG15" s="149">
        <f t="shared" si="2"/>
        <v>0</v>
      </c>
      <c r="AH15" s="157">
        <f t="shared" si="2"/>
        <v>2</v>
      </c>
      <c r="AI15" s="157">
        <f t="shared" si="2"/>
        <v>2</v>
      </c>
      <c r="AJ15" s="157">
        <f t="shared" si="2"/>
        <v>2</v>
      </c>
      <c r="AK15" s="157">
        <f t="shared" si="2"/>
        <v>2</v>
      </c>
      <c r="AL15" s="157">
        <f t="shared" si="2"/>
        <v>2</v>
      </c>
      <c r="AM15" s="157">
        <f t="shared" si="2"/>
        <v>2</v>
      </c>
      <c r="AN15" s="198">
        <f t="shared" si="2"/>
        <v>0</v>
      </c>
      <c r="AO15" s="198">
        <f t="shared" si="2"/>
        <v>0</v>
      </c>
      <c r="AP15" s="157">
        <f t="shared" si="2"/>
        <v>2</v>
      </c>
      <c r="AQ15" s="157">
        <f t="shared" si="2"/>
        <v>2</v>
      </c>
      <c r="AR15" s="157">
        <f t="shared" si="2"/>
        <v>2</v>
      </c>
      <c r="AS15" s="157">
        <f t="shared" si="2"/>
        <v>2</v>
      </c>
      <c r="AT15" s="157">
        <f t="shared" si="2"/>
        <v>3</v>
      </c>
      <c r="AU15" s="158">
        <f>SUM(X15:AT15)</f>
        <v>35</v>
      </c>
      <c r="AV15" s="274"/>
      <c r="AW15" s="137"/>
      <c r="AX15" s="137"/>
      <c r="AY15" s="137"/>
      <c r="AZ15" s="137"/>
      <c r="BA15" s="137"/>
      <c r="BB15" s="137"/>
      <c r="BC15" s="137"/>
      <c r="BD15" s="137"/>
      <c r="BE15" s="249">
        <f>U15+AU15</f>
        <v>114</v>
      </c>
    </row>
    <row r="16" spans="2:57" ht="15" thickBot="1">
      <c r="B16" s="345"/>
      <c r="C16" s="345"/>
      <c r="D16" s="44" t="s">
        <v>18</v>
      </c>
      <c r="E16" s="154">
        <f>E18+E24</f>
        <v>2</v>
      </c>
      <c r="F16" s="154">
        <f aca="true" t="shared" si="3" ref="F16:O16">F18+F24</f>
        <v>3</v>
      </c>
      <c r="G16" s="154">
        <f t="shared" si="3"/>
        <v>3</v>
      </c>
      <c r="H16" s="154">
        <f t="shared" si="3"/>
        <v>2</v>
      </c>
      <c r="I16" s="154">
        <f t="shared" si="3"/>
        <v>2</v>
      </c>
      <c r="J16" s="154">
        <f t="shared" si="3"/>
        <v>4</v>
      </c>
      <c r="K16" s="154">
        <f t="shared" si="3"/>
        <v>2</v>
      </c>
      <c r="L16" s="154">
        <f t="shared" si="3"/>
        <v>3</v>
      </c>
      <c r="M16" s="154">
        <f t="shared" si="3"/>
        <v>3</v>
      </c>
      <c r="N16" s="154">
        <f t="shared" si="3"/>
        <v>3</v>
      </c>
      <c r="O16" s="154">
        <f t="shared" si="3"/>
        <v>2</v>
      </c>
      <c r="P16" s="150">
        <f>P18</f>
        <v>0</v>
      </c>
      <c r="Q16" s="154">
        <f t="shared" si="1"/>
        <v>3</v>
      </c>
      <c r="R16" s="154">
        <f t="shared" si="1"/>
        <v>3</v>
      </c>
      <c r="S16" s="154">
        <f t="shared" si="1"/>
        <v>2</v>
      </c>
      <c r="T16" s="154">
        <f t="shared" si="1"/>
        <v>2</v>
      </c>
      <c r="U16" s="136">
        <f t="shared" si="1"/>
        <v>19</v>
      </c>
      <c r="V16" s="156"/>
      <c r="W16" s="156"/>
      <c r="X16" s="157">
        <f>X18</f>
        <v>1</v>
      </c>
      <c r="Y16" s="157">
        <f aca="true" t="shared" si="4" ref="Y16:AS16">Y18</f>
        <v>1</v>
      </c>
      <c r="Z16" s="157">
        <f t="shared" si="4"/>
        <v>1</v>
      </c>
      <c r="AA16" s="157">
        <f t="shared" si="4"/>
        <v>1</v>
      </c>
      <c r="AB16" s="157">
        <f t="shared" si="4"/>
        <v>1</v>
      </c>
      <c r="AC16" s="157">
        <f t="shared" si="4"/>
        <v>1</v>
      </c>
      <c r="AD16" s="149">
        <f t="shared" si="4"/>
        <v>0</v>
      </c>
      <c r="AE16" s="149">
        <f t="shared" si="4"/>
        <v>0</v>
      </c>
      <c r="AF16" s="149">
        <f t="shared" si="4"/>
        <v>0</v>
      </c>
      <c r="AG16" s="149">
        <f t="shared" si="4"/>
        <v>0</v>
      </c>
      <c r="AH16" s="157">
        <f t="shared" si="4"/>
        <v>1</v>
      </c>
      <c r="AI16" s="157">
        <f t="shared" si="4"/>
        <v>1</v>
      </c>
      <c r="AJ16" s="157">
        <f t="shared" si="4"/>
        <v>1</v>
      </c>
      <c r="AK16" s="157">
        <f t="shared" si="4"/>
        <v>1</v>
      </c>
      <c r="AL16" s="157">
        <f t="shared" si="4"/>
        <v>1</v>
      </c>
      <c r="AM16" s="157">
        <f t="shared" si="4"/>
        <v>1</v>
      </c>
      <c r="AN16" s="198">
        <f t="shared" si="4"/>
        <v>0</v>
      </c>
      <c r="AO16" s="198">
        <f t="shared" si="4"/>
        <v>0</v>
      </c>
      <c r="AP16" s="157">
        <f t="shared" si="4"/>
        <v>1</v>
      </c>
      <c r="AQ16" s="157">
        <f t="shared" si="4"/>
        <v>1</v>
      </c>
      <c r="AR16" s="157">
        <f t="shared" si="4"/>
        <v>1</v>
      </c>
      <c r="AS16" s="157">
        <f t="shared" si="4"/>
        <v>1</v>
      </c>
      <c r="AT16" s="157">
        <v>2</v>
      </c>
      <c r="AU16" s="158">
        <f aca="true" t="shared" si="5" ref="AU16:AU83">SUM(X16:AT16)</f>
        <v>18</v>
      </c>
      <c r="AV16" s="274"/>
      <c r="AW16" s="137"/>
      <c r="AX16" s="137"/>
      <c r="AY16" s="137"/>
      <c r="AZ16" s="137"/>
      <c r="BA16" s="137"/>
      <c r="BB16" s="137"/>
      <c r="BC16" s="137"/>
      <c r="BD16" s="137"/>
      <c r="BE16" s="249">
        <f aca="true" t="shared" si="6" ref="BE16:BE83">U16+AU16</f>
        <v>37</v>
      </c>
    </row>
    <row r="17" spans="2:57" ht="15" thickBot="1">
      <c r="B17" s="288" t="s">
        <v>93</v>
      </c>
      <c r="C17" s="358" t="s">
        <v>30</v>
      </c>
      <c r="D17" s="88" t="s">
        <v>17</v>
      </c>
      <c r="E17" s="123">
        <f>E19+E21</f>
        <v>2</v>
      </c>
      <c r="F17" s="123">
        <f aca="true" t="shared" si="7" ref="F17:O17">F19+F21</f>
        <v>2</v>
      </c>
      <c r="G17" s="123">
        <f t="shared" si="7"/>
        <v>4</v>
      </c>
      <c r="H17" s="123">
        <f t="shared" si="7"/>
        <v>2</v>
      </c>
      <c r="I17" s="123">
        <f t="shared" si="7"/>
        <v>2</v>
      </c>
      <c r="J17" s="123">
        <f t="shared" si="7"/>
        <v>4</v>
      </c>
      <c r="K17" s="123">
        <f t="shared" si="7"/>
        <v>2</v>
      </c>
      <c r="L17" s="123">
        <f t="shared" si="7"/>
        <v>2</v>
      </c>
      <c r="M17" s="123">
        <f t="shared" si="7"/>
        <v>4</v>
      </c>
      <c r="N17" s="123">
        <f t="shared" si="7"/>
        <v>2</v>
      </c>
      <c r="O17" s="123">
        <f t="shared" si="7"/>
        <v>2</v>
      </c>
      <c r="P17" s="148">
        <f>P19+P21+P25</f>
        <v>0</v>
      </c>
      <c r="Q17" s="123">
        <f aca="true" t="shared" si="8" ref="Q17:U18">Q19+Q21</f>
        <v>4</v>
      </c>
      <c r="R17" s="123">
        <f t="shared" si="8"/>
        <v>2</v>
      </c>
      <c r="S17" s="123">
        <f t="shared" si="8"/>
        <v>3</v>
      </c>
      <c r="T17" s="123">
        <f t="shared" si="8"/>
        <v>2</v>
      </c>
      <c r="U17" s="136">
        <f t="shared" si="8"/>
        <v>39</v>
      </c>
      <c r="V17" s="159"/>
      <c r="W17" s="160"/>
      <c r="X17" s="123">
        <f aca="true" t="shared" si="9" ref="X17:AT17">X19+X21+X25</f>
        <v>2</v>
      </c>
      <c r="Y17" s="123">
        <f t="shared" si="9"/>
        <v>2</v>
      </c>
      <c r="Z17" s="123">
        <f t="shared" si="9"/>
        <v>2</v>
      </c>
      <c r="AA17" s="123">
        <f t="shared" si="9"/>
        <v>2</v>
      </c>
      <c r="AB17" s="123">
        <f t="shared" si="9"/>
        <v>2</v>
      </c>
      <c r="AC17" s="123">
        <f t="shared" si="9"/>
        <v>2</v>
      </c>
      <c r="AD17" s="148">
        <f t="shared" si="9"/>
        <v>0</v>
      </c>
      <c r="AE17" s="148">
        <f t="shared" si="9"/>
        <v>0</v>
      </c>
      <c r="AF17" s="148">
        <f t="shared" si="9"/>
        <v>0</v>
      </c>
      <c r="AG17" s="148">
        <f t="shared" si="9"/>
        <v>0</v>
      </c>
      <c r="AH17" s="123">
        <f t="shared" si="9"/>
        <v>2</v>
      </c>
      <c r="AI17" s="123">
        <f t="shared" si="9"/>
        <v>2</v>
      </c>
      <c r="AJ17" s="123">
        <f t="shared" si="9"/>
        <v>2</v>
      </c>
      <c r="AK17" s="123">
        <f t="shared" si="9"/>
        <v>2</v>
      </c>
      <c r="AL17" s="123">
        <f t="shared" si="9"/>
        <v>2</v>
      </c>
      <c r="AM17" s="123">
        <f t="shared" si="9"/>
        <v>2</v>
      </c>
      <c r="AN17" s="195">
        <f t="shared" si="9"/>
        <v>0</v>
      </c>
      <c r="AO17" s="195">
        <f t="shared" si="9"/>
        <v>0</v>
      </c>
      <c r="AP17" s="123">
        <f t="shared" si="9"/>
        <v>2</v>
      </c>
      <c r="AQ17" s="123">
        <f t="shared" si="9"/>
        <v>2</v>
      </c>
      <c r="AR17" s="123">
        <f t="shared" si="9"/>
        <v>2</v>
      </c>
      <c r="AS17" s="123">
        <f t="shared" si="9"/>
        <v>2</v>
      </c>
      <c r="AT17" s="123">
        <f t="shared" si="9"/>
        <v>3</v>
      </c>
      <c r="AU17" s="158">
        <f t="shared" si="5"/>
        <v>35</v>
      </c>
      <c r="AV17" s="266"/>
      <c r="AW17" s="132"/>
      <c r="AX17" s="132"/>
      <c r="AY17" s="132"/>
      <c r="AZ17" s="132"/>
      <c r="BA17" s="132"/>
      <c r="BB17" s="132"/>
      <c r="BC17" s="132"/>
      <c r="BD17" s="138"/>
      <c r="BE17" s="249">
        <f t="shared" si="6"/>
        <v>74</v>
      </c>
    </row>
    <row r="18" spans="2:57" ht="15" thickBot="1">
      <c r="B18" s="386"/>
      <c r="C18" s="370"/>
      <c r="D18" s="73" t="s">
        <v>18</v>
      </c>
      <c r="E18" s="123">
        <f>E20+E22</f>
        <v>1</v>
      </c>
      <c r="F18" s="123">
        <f aca="true" t="shared" si="10" ref="F18:O18">F20+F22</f>
        <v>1</v>
      </c>
      <c r="G18" s="123">
        <f t="shared" si="10"/>
        <v>2</v>
      </c>
      <c r="H18" s="123">
        <f t="shared" si="10"/>
        <v>1</v>
      </c>
      <c r="I18" s="123">
        <f t="shared" si="10"/>
        <v>1</v>
      </c>
      <c r="J18" s="123">
        <f t="shared" si="10"/>
        <v>2</v>
      </c>
      <c r="K18" s="123">
        <f t="shared" si="10"/>
        <v>1</v>
      </c>
      <c r="L18" s="123">
        <f t="shared" si="10"/>
        <v>1</v>
      </c>
      <c r="M18" s="123">
        <f t="shared" si="10"/>
        <v>2</v>
      </c>
      <c r="N18" s="123">
        <f t="shared" si="10"/>
        <v>1</v>
      </c>
      <c r="O18" s="123">
        <f t="shared" si="10"/>
        <v>1</v>
      </c>
      <c r="P18" s="148">
        <f>P20+P22+P26</f>
        <v>0</v>
      </c>
      <c r="Q18" s="123">
        <f t="shared" si="8"/>
        <v>2</v>
      </c>
      <c r="R18" s="123">
        <f t="shared" si="8"/>
        <v>2</v>
      </c>
      <c r="S18" s="123">
        <f t="shared" si="8"/>
        <v>1</v>
      </c>
      <c r="T18" s="123">
        <f t="shared" si="8"/>
        <v>0</v>
      </c>
      <c r="U18" s="136">
        <f t="shared" si="8"/>
        <v>19</v>
      </c>
      <c r="V18" s="159"/>
      <c r="W18" s="160"/>
      <c r="X18" s="123">
        <f aca="true" t="shared" si="11" ref="X18:AS18">X20+X22+X26</f>
        <v>1</v>
      </c>
      <c r="Y18" s="123">
        <f t="shared" si="11"/>
        <v>1</v>
      </c>
      <c r="Z18" s="123">
        <f t="shared" si="11"/>
        <v>1</v>
      </c>
      <c r="AA18" s="123">
        <f t="shared" si="11"/>
        <v>1</v>
      </c>
      <c r="AB18" s="123">
        <f t="shared" si="11"/>
        <v>1</v>
      </c>
      <c r="AC18" s="123">
        <f t="shared" si="11"/>
        <v>1</v>
      </c>
      <c r="AD18" s="148">
        <f t="shared" si="11"/>
        <v>0</v>
      </c>
      <c r="AE18" s="148">
        <f t="shared" si="11"/>
        <v>0</v>
      </c>
      <c r="AF18" s="148">
        <f t="shared" si="11"/>
        <v>0</v>
      </c>
      <c r="AG18" s="148">
        <f t="shared" si="11"/>
        <v>0</v>
      </c>
      <c r="AH18" s="123">
        <f t="shared" si="11"/>
        <v>1</v>
      </c>
      <c r="AI18" s="123">
        <f t="shared" si="11"/>
        <v>1</v>
      </c>
      <c r="AJ18" s="123">
        <f t="shared" si="11"/>
        <v>1</v>
      </c>
      <c r="AK18" s="123">
        <f t="shared" si="11"/>
        <v>1</v>
      </c>
      <c r="AL18" s="123">
        <f t="shared" si="11"/>
        <v>1</v>
      </c>
      <c r="AM18" s="123">
        <f t="shared" si="11"/>
        <v>1</v>
      </c>
      <c r="AN18" s="195">
        <f t="shared" si="11"/>
        <v>0</v>
      </c>
      <c r="AO18" s="195">
        <f t="shared" si="11"/>
        <v>0</v>
      </c>
      <c r="AP18" s="123">
        <f t="shared" si="11"/>
        <v>1</v>
      </c>
      <c r="AQ18" s="123">
        <f t="shared" si="11"/>
        <v>1</v>
      </c>
      <c r="AR18" s="123">
        <f t="shared" si="11"/>
        <v>1</v>
      </c>
      <c r="AS18" s="123">
        <f t="shared" si="11"/>
        <v>1</v>
      </c>
      <c r="AT18" s="123">
        <v>2</v>
      </c>
      <c r="AU18" s="158">
        <f t="shared" si="5"/>
        <v>18</v>
      </c>
      <c r="AV18" s="266"/>
      <c r="AW18" s="132"/>
      <c r="AX18" s="132"/>
      <c r="AY18" s="132"/>
      <c r="AZ18" s="132"/>
      <c r="BA18" s="132"/>
      <c r="BB18" s="132"/>
      <c r="BC18" s="132"/>
      <c r="BD18" s="138"/>
      <c r="BE18" s="249">
        <f t="shared" si="6"/>
        <v>37</v>
      </c>
    </row>
    <row r="19" spans="2:57" ht="15" thickBot="1">
      <c r="B19" s="313" t="s">
        <v>83</v>
      </c>
      <c r="C19" s="280" t="s">
        <v>102</v>
      </c>
      <c r="D19" s="40" t="s">
        <v>17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49">
        <v>0</v>
      </c>
      <c r="Q19" s="125">
        <v>0</v>
      </c>
      <c r="R19" s="125">
        <v>0</v>
      </c>
      <c r="S19" s="125">
        <v>0</v>
      </c>
      <c r="T19" s="125">
        <v>0</v>
      </c>
      <c r="U19" s="136">
        <f aca="true" t="shared" si="12" ref="U19:U84">SUM(E19:T19)</f>
        <v>0</v>
      </c>
      <c r="V19" s="159"/>
      <c r="W19" s="160"/>
      <c r="X19" s="161">
        <v>2</v>
      </c>
      <c r="Y19" s="161">
        <v>2</v>
      </c>
      <c r="Z19" s="161">
        <v>2</v>
      </c>
      <c r="AA19" s="161">
        <v>2</v>
      </c>
      <c r="AB19" s="161">
        <v>2</v>
      </c>
      <c r="AC19" s="161">
        <v>2</v>
      </c>
      <c r="AD19" s="152"/>
      <c r="AE19" s="152"/>
      <c r="AF19" s="152"/>
      <c r="AG19" s="152"/>
      <c r="AH19" s="161">
        <v>2</v>
      </c>
      <c r="AI19" s="161">
        <v>2</v>
      </c>
      <c r="AJ19" s="161">
        <v>2</v>
      </c>
      <c r="AK19" s="161">
        <v>2</v>
      </c>
      <c r="AL19" s="161">
        <v>2</v>
      </c>
      <c r="AM19" s="161">
        <v>2</v>
      </c>
      <c r="AN19" s="197"/>
      <c r="AO19" s="197"/>
      <c r="AP19" s="161">
        <v>2</v>
      </c>
      <c r="AQ19" s="161">
        <v>2</v>
      </c>
      <c r="AR19" s="161">
        <v>2</v>
      </c>
      <c r="AS19" s="161">
        <v>2</v>
      </c>
      <c r="AT19" s="161">
        <v>3</v>
      </c>
      <c r="AU19" s="158">
        <f t="shared" si="5"/>
        <v>35</v>
      </c>
      <c r="AV19" s="266"/>
      <c r="AW19" s="132"/>
      <c r="AX19" s="132"/>
      <c r="AY19" s="132"/>
      <c r="AZ19" s="132"/>
      <c r="BA19" s="132"/>
      <c r="BB19" s="132"/>
      <c r="BC19" s="132"/>
      <c r="BD19" s="138"/>
      <c r="BE19" s="249">
        <f t="shared" si="6"/>
        <v>35</v>
      </c>
    </row>
    <row r="20" spans="2:57" ht="15" thickBot="1">
      <c r="B20" s="334"/>
      <c r="C20" s="281"/>
      <c r="D20" s="40" t="s">
        <v>18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49">
        <v>0</v>
      </c>
      <c r="Q20" s="125">
        <v>0</v>
      </c>
      <c r="R20" s="125">
        <v>0</v>
      </c>
      <c r="S20" s="125">
        <v>0</v>
      </c>
      <c r="T20" s="125">
        <v>0</v>
      </c>
      <c r="U20" s="136">
        <f t="shared" si="12"/>
        <v>0</v>
      </c>
      <c r="V20" s="159"/>
      <c r="W20" s="160"/>
      <c r="X20" s="162">
        <v>1</v>
      </c>
      <c r="Y20" s="162">
        <v>1</v>
      </c>
      <c r="Z20" s="162">
        <v>1</v>
      </c>
      <c r="AA20" s="162">
        <v>1</v>
      </c>
      <c r="AB20" s="162">
        <v>1</v>
      </c>
      <c r="AC20" s="162">
        <v>1</v>
      </c>
      <c r="AD20" s="149"/>
      <c r="AE20" s="149"/>
      <c r="AF20" s="149"/>
      <c r="AG20" s="149"/>
      <c r="AH20" s="162">
        <v>1</v>
      </c>
      <c r="AI20" s="162">
        <v>1</v>
      </c>
      <c r="AJ20" s="162">
        <v>1</v>
      </c>
      <c r="AK20" s="162">
        <v>1</v>
      </c>
      <c r="AL20" s="162">
        <v>1</v>
      </c>
      <c r="AM20" s="162">
        <v>1</v>
      </c>
      <c r="AN20" s="198"/>
      <c r="AO20" s="198"/>
      <c r="AP20" s="162">
        <v>1</v>
      </c>
      <c r="AQ20" s="162">
        <v>1</v>
      </c>
      <c r="AR20" s="162">
        <v>1</v>
      </c>
      <c r="AS20" s="162">
        <v>1</v>
      </c>
      <c r="AT20" s="162">
        <v>2</v>
      </c>
      <c r="AU20" s="158">
        <f t="shared" si="5"/>
        <v>18</v>
      </c>
      <c r="AV20" s="266"/>
      <c r="AW20" s="132"/>
      <c r="AX20" s="132"/>
      <c r="AY20" s="132"/>
      <c r="AZ20" s="132"/>
      <c r="BA20" s="132"/>
      <c r="BB20" s="132"/>
      <c r="BC20" s="132"/>
      <c r="BD20" s="138"/>
      <c r="BE20" s="249">
        <f t="shared" si="6"/>
        <v>18</v>
      </c>
    </row>
    <row r="21" spans="2:57" ht="15" thickBot="1">
      <c r="B21" s="313" t="s">
        <v>103</v>
      </c>
      <c r="C21" s="310" t="s">
        <v>104</v>
      </c>
      <c r="D21" s="40" t="s">
        <v>17</v>
      </c>
      <c r="E21" s="124">
        <v>2</v>
      </c>
      <c r="F21" s="124">
        <v>2</v>
      </c>
      <c r="G21" s="124">
        <v>4</v>
      </c>
      <c r="H21" s="124">
        <v>2</v>
      </c>
      <c r="I21" s="124">
        <v>2</v>
      </c>
      <c r="J21" s="124">
        <v>4</v>
      </c>
      <c r="K21" s="124">
        <v>2</v>
      </c>
      <c r="L21" s="124">
        <v>2</v>
      </c>
      <c r="M21" s="124">
        <v>4</v>
      </c>
      <c r="N21" s="124">
        <v>2</v>
      </c>
      <c r="O21" s="124">
        <v>2</v>
      </c>
      <c r="P21" s="150">
        <v>0</v>
      </c>
      <c r="Q21" s="124">
        <v>4</v>
      </c>
      <c r="R21" s="124">
        <v>2</v>
      </c>
      <c r="S21" s="124">
        <v>3</v>
      </c>
      <c r="T21" s="124">
        <v>2</v>
      </c>
      <c r="U21" s="136">
        <f t="shared" si="12"/>
        <v>39</v>
      </c>
      <c r="V21" s="159"/>
      <c r="W21" s="160"/>
      <c r="X21" s="162"/>
      <c r="Y21" s="162"/>
      <c r="Z21" s="162"/>
      <c r="AA21" s="162"/>
      <c r="AB21" s="162"/>
      <c r="AC21" s="162"/>
      <c r="AD21" s="149"/>
      <c r="AE21" s="149"/>
      <c r="AF21" s="149"/>
      <c r="AG21" s="149"/>
      <c r="AH21" s="162"/>
      <c r="AI21" s="162"/>
      <c r="AJ21" s="162"/>
      <c r="AK21" s="162"/>
      <c r="AL21" s="162"/>
      <c r="AM21" s="162"/>
      <c r="AN21" s="198"/>
      <c r="AO21" s="198"/>
      <c r="AP21" s="162"/>
      <c r="AQ21" s="162"/>
      <c r="AR21" s="162"/>
      <c r="AS21" s="162"/>
      <c r="AT21" s="163"/>
      <c r="AU21" s="158">
        <f t="shared" si="5"/>
        <v>0</v>
      </c>
      <c r="AV21" s="266"/>
      <c r="AW21" s="132"/>
      <c r="AX21" s="132"/>
      <c r="AY21" s="132"/>
      <c r="AZ21" s="132"/>
      <c r="BA21" s="132"/>
      <c r="BB21" s="132"/>
      <c r="BC21" s="132"/>
      <c r="BD21" s="138"/>
      <c r="BE21" s="249">
        <f t="shared" si="6"/>
        <v>39</v>
      </c>
    </row>
    <row r="22" spans="2:57" ht="15" thickBot="1">
      <c r="B22" s="334"/>
      <c r="C22" s="310"/>
      <c r="D22" s="40" t="s">
        <v>18</v>
      </c>
      <c r="E22" s="124">
        <v>1</v>
      </c>
      <c r="F22" s="124">
        <v>1</v>
      </c>
      <c r="G22" s="124">
        <v>2</v>
      </c>
      <c r="H22" s="124">
        <v>1</v>
      </c>
      <c r="I22" s="124">
        <v>1</v>
      </c>
      <c r="J22" s="124">
        <v>2</v>
      </c>
      <c r="K22" s="124">
        <v>1</v>
      </c>
      <c r="L22" s="124">
        <v>1</v>
      </c>
      <c r="M22" s="124">
        <v>2</v>
      </c>
      <c r="N22" s="124">
        <v>1</v>
      </c>
      <c r="O22" s="124">
        <v>1</v>
      </c>
      <c r="P22" s="150">
        <v>0</v>
      </c>
      <c r="Q22" s="124">
        <v>2</v>
      </c>
      <c r="R22" s="124">
        <v>2</v>
      </c>
      <c r="S22" s="124">
        <v>1</v>
      </c>
      <c r="T22" s="124">
        <v>0</v>
      </c>
      <c r="U22" s="136">
        <f t="shared" si="12"/>
        <v>19</v>
      </c>
      <c r="V22" s="159"/>
      <c r="W22" s="160"/>
      <c r="X22" s="162"/>
      <c r="Y22" s="162"/>
      <c r="Z22" s="162"/>
      <c r="AA22" s="162"/>
      <c r="AB22" s="162"/>
      <c r="AC22" s="162"/>
      <c r="AD22" s="149"/>
      <c r="AE22" s="149"/>
      <c r="AF22" s="149"/>
      <c r="AG22" s="149"/>
      <c r="AH22" s="162"/>
      <c r="AI22" s="162"/>
      <c r="AJ22" s="162"/>
      <c r="AK22" s="162"/>
      <c r="AL22" s="162"/>
      <c r="AM22" s="162"/>
      <c r="AN22" s="198"/>
      <c r="AO22" s="198"/>
      <c r="AP22" s="162"/>
      <c r="AQ22" s="162"/>
      <c r="AR22" s="162"/>
      <c r="AS22" s="162"/>
      <c r="AT22" s="163"/>
      <c r="AU22" s="158">
        <f t="shared" si="5"/>
        <v>0</v>
      </c>
      <c r="AV22" s="266"/>
      <c r="AW22" s="132"/>
      <c r="AX22" s="132"/>
      <c r="AY22" s="132"/>
      <c r="AZ22" s="132"/>
      <c r="BA22" s="132"/>
      <c r="BB22" s="132"/>
      <c r="BC22" s="132"/>
      <c r="BD22" s="138"/>
      <c r="BE22" s="249">
        <f t="shared" si="6"/>
        <v>19</v>
      </c>
    </row>
    <row r="23" spans="2:57" ht="15" thickBot="1">
      <c r="B23" s="361" t="s">
        <v>179</v>
      </c>
      <c r="C23" s="363" t="s">
        <v>178</v>
      </c>
      <c r="D23" s="73" t="s">
        <v>17</v>
      </c>
      <c r="E23" s="255">
        <f>E25</f>
        <v>2</v>
      </c>
      <c r="F23" s="255">
        <f aca="true" t="shared" si="13" ref="F23:O23">F25</f>
        <v>4</v>
      </c>
      <c r="G23" s="255">
        <f t="shared" si="13"/>
        <v>2</v>
      </c>
      <c r="H23" s="255">
        <f t="shared" si="13"/>
        <v>2</v>
      </c>
      <c r="I23" s="255">
        <f t="shared" si="13"/>
        <v>2</v>
      </c>
      <c r="J23" s="255">
        <f t="shared" si="13"/>
        <v>4</v>
      </c>
      <c r="K23" s="255">
        <f t="shared" si="13"/>
        <v>2</v>
      </c>
      <c r="L23" s="255">
        <f t="shared" si="13"/>
        <v>4</v>
      </c>
      <c r="M23" s="255">
        <f t="shared" si="13"/>
        <v>2</v>
      </c>
      <c r="N23" s="255">
        <f t="shared" si="13"/>
        <v>4</v>
      </c>
      <c r="O23" s="255">
        <f t="shared" si="13"/>
        <v>2</v>
      </c>
      <c r="P23" s="150">
        <v>0</v>
      </c>
      <c r="Q23" s="255">
        <f aca="true" t="shared" si="14" ref="Q23:T24">Q25</f>
        <v>2</v>
      </c>
      <c r="R23" s="255">
        <f t="shared" si="14"/>
        <v>2</v>
      </c>
      <c r="S23" s="255">
        <f t="shared" si="14"/>
        <v>2</v>
      </c>
      <c r="T23" s="255">
        <f t="shared" si="14"/>
        <v>4</v>
      </c>
      <c r="U23" s="136">
        <f>SUM(E23:T23)</f>
        <v>40</v>
      </c>
      <c r="V23" s="159"/>
      <c r="W23" s="160"/>
      <c r="X23" s="256"/>
      <c r="Y23" s="256"/>
      <c r="Z23" s="256"/>
      <c r="AA23" s="256"/>
      <c r="AB23" s="256"/>
      <c r="AC23" s="256"/>
      <c r="AD23" s="149"/>
      <c r="AE23" s="149"/>
      <c r="AF23" s="149"/>
      <c r="AG23" s="149"/>
      <c r="AH23" s="256"/>
      <c r="AI23" s="256"/>
      <c r="AJ23" s="256"/>
      <c r="AK23" s="256"/>
      <c r="AL23" s="256"/>
      <c r="AM23" s="256"/>
      <c r="AN23" s="198"/>
      <c r="AO23" s="198"/>
      <c r="AP23" s="256"/>
      <c r="AQ23" s="256"/>
      <c r="AR23" s="256"/>
      <c r="AS23" s="256"/>
      <c r="AT23" s="257"/>
      <c r="AU23" s="158">
        <f>SUM(X23:AT23)</f>
        <v>0</v>
      </c>
      <c r="AV23" s="266"/>
      <c r="AW23" s="132"/>
      <c r="AX23" s="132"/>
      <c r="AY23" s="132"/>
      <c r="AZ23" s="132"/>
      <c r="BA23" s="132"/>
      <c r="BB23" s="132"/>
      <c r="BC23" s="132"/>
      <c r="BD23" s="138"/>
      <c r="BE23" s="249">
        <f>U23+AU23</f>
        <v>40</v>
      </c>
    </row>
    <row r="24" spans="2:57" ht="21" customHeight="1" thickBot="1">
      <c r="B24" s="362"/>
      <c r="C24" s="363"/>
      <c r="D24" s="73" t="s">
        <v>18</v>
      </c>
      <c r="E24" s="255">
        <f>E26</f>
        <v>1</v>
      </c>
      <c r="F24" s="255">
        <f aca="true" t="shared" si="15" ref="F24:O24">F26</f>
        <v>2</v>
      </c>
      <c r="G24" s="255">
        <f t="shared" si="15"/>
        <v>1</v>
      </c>
      <c r="H24" s="255">
        <f t="shared" si="15"/>
        <v>1</v>
      </c>
      <c r="I24" s="255">
        <f t="shared" si="15"/>
        <v>1</v>
      </c>
      <c r="J24" s="255">
        <f t="shared" si="15"/>
        <v>2</v>
      </c>
      <c r="K24" s="255">
        <f t="shared" si="15"/>
        <v>1</v>
      </c>
      <c r="L24" s="255">
        <f t="shared" si="15"/>
        <v>2</v>
      </c>
      <c r="M24" s="255">
        <f t="shared" si="15"/>
        <v>1</v>
      </c>
      <c r="N24" s="255">
        <f t="shared" si="15"/>
        <v>2</v>
      </c>
      <c r="O24" s="255">
        <f t="shared" si="15"/>
        <v>1</v>
      </c>
      <c r="P24" s="150">
        <v>0</v>
      </c>
      <c r="Q24" s="255">
        <f t="shared" si="14"/>
        <v>1</v>
      </c>
      <c r="R24" s="255">
        <f t="shared" si="14"/>
        <v>1</v>
      </c>
      <c r="S24" s="255">
        <f t="shared" si="14"/>
        <v>1</v>
      </c>
      <c r="T24" s="255">
        <f t="shared" si="14"/>
        <v>2</v>
      </c>
      <c r="U24" s="136">
        <f>0</f>
        <v>0</v>
      </c>
      <c r="V24" s="159"/>
      <c r="W24" s="160"/>
      <c r="X24" s="256"/>
      <c r="Y24" s="256"/>
      <c r="Z24" s="256"/>
      <c r="AA24" s="256"/>
      <c r="AB24" s="256"/>
      <c r="AC24" s="256"/>
      <c r="AD24" s="149"/>
      <c r="AE24" s="149"/>
      <c r="AF24" s="149"/>
      <c r="AG24" s="149"/>
      <c r="AH24" s="256"/>
      <c r="AI24" s="256"/>
      <c r="AJ24" s="256"/>
      <c r="AK24" s="256"/>
      <c r="AL24" s="256"/>
      <c r="AM24" s="256"/>
      <c r="AN24" s="198"/>
      <c r="AO24" s="198"/>
      <c r="AP24" s="256"/>
      <c r="AQ24" s="256"/>
      <c r="AR24" s="256"/>
      <c r="AS24" s="256"/>
      <c r="AT24" s="257"/>
      <c r="AU24" s="158">
        <f>SUM(X24:AT24)</f>
        <v>0</v>
      </c>
      <c r="AV24" s="266"/>
      <c r="AW24" s="132"/>
      <c r="AX24" s="132"/>
      <c r="AY24" s="132"/>
      <c r="AZ24" s="132"/>
      <c r="BA24" s="132"/>
      <c r="BB24" s="132"/>
      <c r="BC24" s="132"/>
      <c r="BD24" s="138"/>
      <c r="BE24" s="249">
        <f>U24+AU24</f>
        <v>0</v>
      </c>
    </row>
    <row r="25" spans="2:57" ht="15" thickBot="1">
      <c r="B25" s="313" t="s">
        <v>105</v>
      </c>
      <c r="C25" s="310" t="s">
        <v>106</v>
      </c>
      <c r="D25" s="40" t="s">
        <v>17</v>
      </c>
      <c r="E25" s="124">
        <v>2</v>
      </c>
      <c r="F25" s="124">
        <v>4</v>
      </c>
      <c r="G25" s="124">
        <v>2</v>
      </c>
      <c r="H25" s="124">
        <v>2</v>
      </c>
      <c r="I25" s="124">
        <v>2</v>
      </c>
      <c r="J25" s="124">
        <v>4</v>
      </c>
      <c r="K25" s="124">
        <v>2</v>
      </c>
      <c r="L25" s="124">
        <v>4</v>
      </c>
      <c r="M25" s="124">
        <v>2</v>
      </c>
      <c r="N25" s="124">
        <v>4</v>
      </c>
      <c r="O25" s="124">
        <v>2</v>
      </c>
      <c r="P25" s="150">
        <v>0</v>
      </c>
      <c r="Q25" s="124">
        <v>2</v>
      </c>
      <c r="R25" s="124">
        <v>2</v>
      </c>
      <c r="S25" s="124">
        <v>2</v>
      </c>
      <c r="T25" s="124">
        <v>4</v>
      </c>
      <c r="U25" s="136">
        <f t="shared" si="12"/>
        <v>40</v>
      </c>
      <c r="V25" s="159"/>
      <c r="W25" s="160"/>
      <c r="X25" s="162"/>
      <c r="Y25" s="162"/>
      <c r="Z25" s="162"/>
      <c r="AA25" s="162"/>
      <c r="AB25" s="162"/>
      <c r="AC25" s="162"/>
      <c r="AD25" s="149"/>
      <c r="AE25" s="149"/>
      <c r="AF25" s="149"/>
      <c r="AG25" s="149"/>
      <c r="AH25" s="162"/>
      <c r="AI25" s="162"/>
      <c r="AJ25" s="162"/>
      <c r="AK25" s="162"/>
      <c r="AL25" s="162"/>
      <c r="AM25" s="162"/>
      <c r="AN25" s="198"/>
      <c r="AO25" s="198"/>
      <c r="AP25" s="162"/>
      <c r="AQ25" s="162"/>
      <c r="AR25" s="162"/>
      <c r="AS25" s="162"/>
      <c r="AT25" s="163"/>
      <c r="AU25" s="158">
        <f t="shared" si="5"/>
        <v>0</v>
      </c>
      <c r="AV25" s="266"/>
      <c r="AW25" s="132"/>
      <c r="AX25" s="132"/>
      <c r="AY25" s="132"/>
      <c r="AZ25" s="132"/>
      <c r="BA25" s="132"/>
      <c r="BB25" s="132"/>
      <c r="BC25" s="132"/>
      <c r="BD25" s="138"/>
      <c r="BE25" s="249">
        <f t="shared" si="6"/>
        <v>40</v>
      </c>
    </row>
    <row r="26" spans="2:57" ht="15" thickBot="1">
      <c r="B26" s="334"/>
      <c r="C26" s="310"/>
      <c r="D26" s="40" t="s">
        <v>181</v>
      </c>
      <c r="E26" s="124">
        <v>1</v>
      </c>
      <c r="F26" s="124">
        <v>2</v>
      </c>
      <c r="G26" s="124">
        <v>1</v>
      </c>
      <c r="H26" s="124">
        <v>1</v>
      </c>
      <c r="I26" s="124">
        <v>1</v>
      </c>
      <c r="J26" s="124">
        <v>2</v>
      </c>
      <c r="K26" s="124">
        <v>1</v>
      </c>
      <c r="L26" s="124">
        <v>2</v>
      </c>
      <c r="M26" s="124">
        <v>1</v>
      </c>
      <c r="N26" s="124">
        <v>2</v>
      </c>
      <c r="O26" s="124">
        <v>1</v>
      </c>
      <c r="P26" s="150">
        <v>0</v>
      </c>
      <c r="Q26" s="124">
        <v>1</v>
      </c>
      <c r="R26" s="124">
        <v>1</v>
      </c>
      <c r="S26" s="124">
        <v>1</v>
      </c>
      <c r="T26" s="124">
        <v>2</v>
      </c>
      <c r="U26" s="136">
        <f t="shared" si="12"/>
        <v>20</v>
      </c>
      <c r="V26" s="159"/>
      <c r="W26" s="160"/>
      <c r="X26" s="162"/>
      <c r="Y26" s="162"/>
      <c r="Z26" s="162"/>
      <c r="AA26" s="162"/>
      <c r="AB26" s="162"/>
      <c r="AC26" s="162"/>
      <c r="AD26" s="149"/>
      <c r="AE26" s="149"/>
      <c r="AF26" s="149"/>
      <c r="AG26" s="149"/>
      <c r="AH26" s="162"/>
      <c r="AI26" s="162"/>
      <c r="AJ26" s="162"/>
      <c r="AK26" s="162"/>
      <c r="AL26" s="162"/>
      <c r="AM26" s="162"/>
      <c r="AN26" s="198"/>
      <c r="AO26" s="198"/>
      <c r="AP26" s="162"/>
      <c r="AQ26" s="162"/>
      <c r="AR26" s="162"/>
      <c r="AS26" s="162"/>
      <c r="AT26" s="163"/>
      <c r="AU26" s="158">
        <f t="shared" si="5"/>
        <v>0</v>
      </c>
      <c r="AV26" s="266"/>
      <c r="AW26" s="132"/>
      <c r="AX26" s="132"/>
      <c r="AY26" s="132"/>
      <c r="AZ26" s="132"/>
      <c r="BA26" s="132"/>
      <c r="BB26" s="132"/>
      <c r="BC26" s="132"/>
      <c r="BD26" s="138"/>
      <c r="BE26" s="249">
        <f t="shared" si="6"/>
        <v>20</v>
      </c>
    </row>
    <row r="27" spans="2:57" ht="15" thickBot="1">
      <c r="B27" s="374" t="s">
        <v>107</v>
      </c>
      <c r="C27" s="376" t="s">
        <v>119</v>
      </c>
      <c r="D27" s="50" t="s">
        <v>17</v>
      </c>
      <c r="E27" s="155">
        <f>E29+E39+E43</f>
        <v>32</v>
      </c>
      <c r="F27" s="155">
        <f aca="true" t="shared" si="16" ref="F27:O27">F29+F39+F43</f>
        <v>30</v>
      </c>
      <c r="G27" s="155">
        <f t="shared" si="16"/>
        <v>30</v>
      </c>
      <c r="H27" s="155">
        <f t="shared" si="16"/>
        <v>32</v>
      </c>
      <c r="I27" s="155">
        <f t="shared" si="16"/>
        <v>32</v>
      </c>
      <c r="J27" s="155">
        <f t="shared" si="16"/>
        <v>28</v>
      </c>
      <c r="K27" s="155">
        <f t="shared" si="16"/>
        <v>32</v>
      </c>
      <c r="L27" s="155">
        <f t="shared" si="16"/>
        <v>30</v>
      </c>
      <c r="M27" s="155">
        <f t="shared" si="16"/>
        <v>30</v>
      </c>
      <c r="N27" s="155">
        <f t="shared" si="16"/>
        <v>30</v>
      </c>
      <c r="O27" s="155">
        <f t="shared" si="16"/>
        <v>32</v>
      </c>
      <c r="P27" s="151">
        <v>0</v>
      </c>
      <c r="Q27" s="155">
        <f aca="true" t="shared" si="17" ref="Q27:U28">Q29+Q39+Q43</f>
        <v>30</v>
      </c>
      <c r="R27" s="155">
        <f t="shared" si="17"/>
        <v>32</v>
      </c>
      <c r="S27" s="155">
        <f t="shared" si="17"/>
        <v>31</v>
      </c>
      <c r="T27" s="155">
        <f t="shared" si="17"/>
        <v>30</v>
      </c>
      <c r="U27" s="136">
        <f t="shared" si="17"/>
        <v>461</v>
      </c>
      <c r="V27" s="159"/>
      <c r="W27" s="160"/>
      <c r="X27" s="155">
        <v>34</v>
      </c>
      <c r="Y27" s="155">
        <v>34</v>
      </c>
      <c r="Z27" s="155">
        <v>34</v>
      </c>
      <c r="AA27" s="155">
        <v>34</v>
      </c>
      <c r="AB27" s="155">
        <v>34</v>
      </c>
      <c r="AC27" s="155">
        <v>34</v>
      </c>
      <c r="AD27" s="151">
        <f aca="true" t="shared" si="18" ref="AD27:AG28">AD29+AD39+AD45</f>
        <v>0</v>
      </c>
      <c r="AE27" s="151">
        <f t="shared" si="18"/>
        <v>0</v>
      </c>
      <c r="AF27" s="151">
        <f t="shared" si="18"/>
        <v>0</v>
      </c>
      <c r="AG27" s="151">
        <f t="shared" si="18"/>
        <v>0</v>
      </c>
      <c r="AH27" s="155">
        <v>34</v>
      </c>
      <c r="AI27" s="155">
        <v>34</v>
      </c>
      <c r="AJ27" s="155">
        <v>34</v>
      </c>
      <c r="AK27" s="155">
        <v>34</v>
      </c>
      <c r="AL27" s="155">
        <v>34</v>
      </c>
      <c r="AM27" s="155">
        <v>34</v>
      </c>
      <c r="AN27" s="194">
        <f>AN29+AN39+AN45</f>
        <v>0</v>
      </c>
      <c r="AO27" s="194">
        <f>AO29+AO39+AO45</f>
        <v>0</v>
      </c>
      <c r="AP27" s="155">
        <v>34</v>
      </c>
      <c r="AQ27" s="155">
        <v>34</v>
      </c>
      <c r="AR27" s="155">
        <v>34</v>
      </c>
      <c r="AS27" s="155">
        <v>34</v>
      </c>
      <c r="AT27" s="155">
        <v>33</v>
      </c>
      <c r="AU27" s="158">
        <f>SUM(X27:AT27)</f>
        <v>577</v>
      </c>
      <c r="AV27" s="275"/>
      <c r="AW27" s="133"/>
      <c r="AX27" s="133"/>
      <c r="AY27" s="133"/>
      <c r="AZ27" s="133"/>
      <c r="BA27" s="133"/>
      <c r="BB27" s="133"/>
      <c r="BC27" s="133"/>
      <c r="BD27" s="133"/>
      <c r="BE27" s="249">
        <f t="shared" si="6"/>
        <v>1038</v>
      </c>
    </row>
    <row r="28" spans="2:57" ht="15" thickBot="1">
      <c r="B28" s="375"/>
      <c r="C28" s="377"/>
      <c r="D28" s="86" t="s">
        <v>18</v>
      </c>
      <c r="E28" s="155">
        <f>E30+E40+E44</f>
        <v>16</v>
      </c>
      <c r="F28" s="155">
        <f aca="true" t="shared" si="19" ref="F28:O28">F30+F40+F44</f>
        <v>15</v>
      </c>
      <c r="G28" s="155">
        <f t="shared" si="19"/>
        <v>15</v>
      </c>
      <c r="H28" s="155">
        <f t="shared" si="19"/>
        <v>16</v>
      </c>
      <c r="I28" s="155">
        <f t="shared" si="19"/>
        <v>16</v>
      </c>
      <c r="J28" s="155">
        <f t="shared" si="19"/>
        <v>14</v>
      </c>
      <c r="K28" s="155">
        <f t="shared" si="19"/>
        <v>16</v>
      </c>
      <c r="L28" s="155">
        <f t="shared" si="19"/>
        <v>15</v>
      </c>
      <c r="M28" s="155">
        <f t="shared" si="19"/>
        <v>15</v>
      </c>
      <c r="N28" s="155">
        <f t="shared" si="19"/>
        <v>15</v>
      </c>
      <c r="O28" s="155">
        <f t="shared" si="19"/>
        <v>16</v>
      </c>
      <c r="P28" s="151">
        <f>P30+P40+P46+P58</f>
        <v>0</v>
      </c>
      <c r="Q28" s="155">
        <f t="shared" si="17"/>
        <v>15</v>
      </c>
      <c r="R28" s="155">
        <f t="shared" si="17"/>
        <v>15</v>
      </c>
      <c r="S28" s="155">
        <f t="shared" si="17"/>
        <v>16</v>
      </c>
      <c r="T28" s="155">
        <f t="shared" si="17"/>
        <v>16</v>
      </c>
      <c r="U28" s="136">
        <f t="shared" si="17"/>
        <v>231</v>
      </c>
      <c r="V28" s="159"/>
      <c r="W28" s="160"/>
      <c r="X28" s="155">
        <v>18</v>
      </c>
      <c r="Y28" s="155">
        <v>16</v>
      </c>
      <c r="Z28" s="155">
        <v>18</v>
      </c>
      <c r="AA28" s="155">
        <v>16</v>
      </c>
      <c r="AB28" s="155">
        <v>18</v>
      </c>
      <c r="AC28" s="155">
        <v>16</v>
      </c>
      <c r="AD28" s="151">
        <f t="shared" si="18"/>
        <v>0</v>
      </c>
      <c r="AE28" s="151">
        <f t="shared" si="18"/>
        <v>0</v>
      </c>
      <c r="AF28" s="151">
        <f t="shared" si="18"/>
        <v>0</v>
      </c>
      <c r="AG28" s="151">
        <f t="shared" si="18"/>
        <v>0</v>
      </c>
      <c r="AH28" s="155">
        <v>18</v>
      </c>
      <c r="AI28" s="155">
        <v>16</v>
      </c>
      <c r="AJ28" s="155">
        <v>18</v>
      </c>
      <c r="AK28" s="155">
        <v>16</v>
      </c>
      <c r="AL28" s="155">
        <v>18</v>
      </c>
      <c r="AM28" s="155">
        <v>16</v>
      </c>
      <c r="AN28" s="194">
        <f>AN30+AN40+AN46</f>
        <v>0</v>
      </c>
      <c r="AO28" s="194">
        <f>AO30+AO40+AO46</f>
        <v>0</v>
      </c>
      <c r="AP28" s="155">
        <v>18</v>
      </c>
      <c r="AQ28" s="155">
        <v>16</v>
      </c>
      <c r="AR28" s="155">
        <v>18</v>
      </c>
      <c r="AS28" s="155">
        <v>16</v>
      </c>
      <c r="AT28" s="155">
        <v>16</v>
      </c>
      <c r="AU28" s="158">
        <f t="shared" si="5"/>
        <v>288</v>
      </c>
      <c r="AV28" s="275"/>
      <c r="AW28" s="133"/>
      <c r="AX28" s="133"/>
      <c r="AY28" s="133"/>
      <c r="AZ28" s="133"/>
      <c r="BA28" s="133"/>
      <c r="BB28" s="133"/>
      <c r="BC28" s="133"/>
      <c r="BD28" s="133"/>
      <c r="BE28" s="249">
        <f t="shared" si="6"/>
        <v>519</v>
      </c>
    </row>
    <row r="29" spans="2:57" ht="15" thickBot="1">
      <c r="B29" s="365" t="s">
        <v>108</v>
      </c>
      <c r="C29" s="367" t="s">
        <v>109</v>
      </c>
      <c r="D29" s="73" t="s">
        <v>17</v>
      </c>
      <c r="E29" s="127">
        <f>E31+E33+E35+E37</f>
        <v>12</v>
      </c>
      <c r="F29" s="127">
        <f aca="true" t="shared" si="20" ref="F29:T29">F31+F33+F35+F37</f>
        <v>10</v>
      </c>
      <c r="G29" s="127">
        <f t="shared" si="20"/>
        <v>12</v>
      </c>
      <c r="H29" s="127">
        <f t="shared" si="20"/>
        <v>14</v>
      </c>
      <c r="I29" s="127">
        <f t="shared" si="20"/>
        <v>12</v>
      </c>
      <c r="J29" s="127">
        <f t="shared" si="20"/>
        <v>10</v>
      </c>
      <c r="K29" s="127">
        <f t="shared" si="20"/>
        <v>12</v>
      </c>
      <c r="L29" s="127">
        <f t="shared" si="20"/>
        <v>10</v>
      </c>
      <c r="M29" s="127">
        <f t="shared" si="20"/>
        <v>12</v>
      </c>
      <c r="N29" s="127">
        <f t="shared" si="20"/>
        <v>10</v>
      </c>
      <c r="O29" s="127">
        <f t="shared" si="20"/>
        <v>12</v>
      </c>
      <c r="P29" s="151">
        <f t="shared" si="20"/>
        <v>0</v>
      </c>
      <c r="Q29" s="127">
        <f t="shared" si="20"/>
        <v>14</v>
      </c>
      <c r="R29" s="127">
        <f t="shared" si="20"/>
        <v>12</v>
      </c>
      <c r="S29" s="127">
        <f t="shared" si="20"/>
        <v>10</v>
      </c>
      <c r="T29" s="127">
        <f t="shared" si="20"/>
        <v>10</v>
      </c>
      <c r="U29" s="136">
        <f t="shared" si="12"/>
        <v>172</v>
      </c>
      <c r="V29" s="159"/>
      <c r="W29" s="160"/>
      <c r="X29" s="127">
        <f>X31+X33+X35+X37</f>
        <v>4</v>
      </c>
      <c r="Y29" s="127">
        <f aca="true" t="shared" si="21" ref="Y29:AS29">Y31+Y33+Y35+Y37</f>
        <v>4</v>
      </c>
      <c r="Z29" s="127">
        <f t="shared" si="21"/>
        <v>4</v>
      </c>
      <c r="AA29" s="127">
        <f t="shared" si="21"/>
        <v>4</v>
      </c>
      <c r="AB29" s="127">
        <f t="shared" si="21"/>
        <v>4</v>
      </c>
      <c r="AC29" s="127">
        <f t="shared" si="21"/>
        <v>4</v>
      </c>
      <c r="AD29" s="151">
        <f t="shared" si="21"/>
        <v>0</v>
      </c>
      <c r="AE29" s="151">
        <f t="shared" si="21"/>
        <v>0</v>
      </c>
      <c r="AF29" s="151">
        <f t="shared" si="21"/>
        <v>0</v>
      </c>
      <c r="AG29" s="151">
        <f t="shared" si="21"/>
        <v>0</v>
      </c>
      <c r="AH29" s="127">
        <f t="shared" si="21"/>
        <v>4</v>
      </c>
      <c r="AI29" s="127">
        <f t="shared" si="21"/>
        <v>4</v>
      </c>
      <c r="AJ29" s="127">
        <f t="shared" si="21"/>
        <v>4</v>
      </c>
      <c r="AK29" s="127">
        <f t="shared" si="21"/>
        <v>4</v>
      </c>
      <c r="AL29" s="127">
        <f t="shared" si="21"/>
        <v>4</v>
      </c>
      <c r="AM29" s="127">
        <f t="shared" si="21"/>
        <v>4</v>
      </c>
      <c r="AN29" s="194">
        <f t="shared" si="21"/>
        <v>0</v>
      </c>
      <c r="AO29" s="194">
        <f t="shared" si="21"/>
        <v>0</v>
      </c>
      <c r="AP29" s="127">
        <f t="shared" si="21"/>
        <v>4</v>
      </c>
      <c r="AQ29" s="127">
        <f t="shared" si="21"/>
        <v>4</v>
      </c>
      <c r="AR29" s="127">
        <f t="shared" si="21"/>
        <v>4</v>
      </c>
      <c r="AS29" s="127">
        <f t="shared" si="21"/>
        <v>4</v>
      </c>
      <c r="AT29" s="127">
        <v>20</v>
      </c>
      <c r="AU29" s="158">
        <f t="shared" si="5"/>
        <v>84</v>
      </c>
      <c r="AV29" s="275"/>
      <c r="AW29" s="133"/>
      <c r="AX29" s="133"/>
      <c r="AY29" s="133"/>
      <c r="AZ29" s="133"/>
      <c r="BA29" s="133"/>
      <c r="BB29" s="133"/>
      <c r="BC29" s="133"/>
      <c r="BD29" s="133"/>
      <c r="BE29" s="249">
        <f t="shared" si="6"/>
        <v>256</v>
      </c>
    </row>
    <row r="30" spans="2:57" ht="15" thickBot="1">
      <c r="B30" s="366"/>
      <c r="C30" s="369"/>
      <c r="D30" s="73" t="s">
        <v>18</v>
      </c>
      <c r="E30" s="127">
        <f>E32+E34+E36+E38</f>
        <v>6</v>
      </c>
      <c r="F30" s="127">
        <f aca="true" t="shared" si="22" ref="F30:T30">F32+F34+F36+F38</f>
        <v>5</v>
      </c>
      <c r="G30" s="127">
        <f t="shared" si="22"/>
        <v>6</v>
      </c>
      <c r="H30" s="127">
        <f t="shared" si="22"/>
        <v>6</v>
      </c>
      <c r="I30" s="127">
        <f t="shared" si="22"/>
        <v>6</v>
      </c>
      <c r="J30" s="127">
        <f t="shared" si="22"/>
        <v>5</v>
      </c>
      <c r="K30" s="127">
        <f t="shared" si="22"/>
        <v>6</v>
      </c>
      <c r="L30" s="127">
        <f t="shared" si="22"/>
        <v>5</v>
      </c>
      <c r="M30" s="127">
        <f t="shared" si="22"/>
        <v>6</v>
      </c>
      <c r="N30" s="127">
        <f t="shared" si="22"/>
        <v>5</v>
      </c>
      <c r="O30" s="127">
        <f t="shared" si="22"/>
        <v>6</v>
      </c>
      <c r="P30" s="151">
        <f t="shared" si="22"/>
        <v>0</v>
      </c>
      <c r="Q30" s="127">
        <f t="shared" si="22"/>
        <v>7</v>
      </c>
      <c r="R30" s="127">
        <f t="shared" si="22"/>
        <v>6</v>
      </c>
      <c r="S30" s="127">
        <f t="shared" si="22"/>
        <v>6</v>
      </c>
      <c r="T30" s="127">
        <f t="shared" si="22"/>
        <v>6</v>
      </c>
      <c r="U30" s="136">
        <f t="shared" si="12"/>
        <v>87</v>
      </c>
      <c r="V30" s="159"/>
      <c r="W30" s="160"/>
      <c r="X30" s="127">
        <f>X32+X34+X36+X38</f>
        <v>2</v>
      </c>
      <c r="Y30" s="127">
        <f aca="true" t="shared" si="23" ref="Y30:AT30">Y32+Y34+Y36+Y38</f>
        <v>2</v>
      </c>
      <c r="Z30" s="127">
        <f t="shared" si="23"/>
        <v>2</v>
      </c>
      <c r="AA30" s="127">
        <f t="shared" si="23"/>
        <v>2</v>
      </c>
      <c r="AB30" s="127">
        <f t="shared" si="23"/>
        <v>2</v>
      </c>
      <c r="AC30" s="127">
        <f t="shared" si="23"/>
        <v>2</v>
      </c>
      <c r="AD30" s="151">
        <f t="shared" si="23"/>
        <v>0</v>
      </c>
      <c r="AE30" s="151">
        <f t="shared" si="23"/>
        <v>0</v>
      </c>
      <c r="AF30" s="151">
        <f t="shared" si="23"/>
        <v>0</v>
      </c>
      <c r="AG30" s="151">
        <f t="shared" si="23"/>
        <v>0</v>
      </c>
      <c r="AH30" s="127">
        <f t="shared" si="23"/>
        <v>2</v>
      </c>
      <c r="AI30" s="127">
        <f t="shared" si="23"/>
        <v>2</v>
      </c>
      <c r="AJ30" s="127">
        <f t="shared" si="23"/>
        <v>2</v>
      </c>
      <c r="AK30" s="127">
        <f t="shared" si="23"/>
        <v>2</v>
      </c>
      <c r="AL30" s="127">
        <f t="shared" si="23"/>
        <v>2</v>
      </c>
      <c r="AM30" s="127">
        <f t="shared" si="23"/>
        <v>2</v>
      </c>
      <c r="AN30" s="194">
        <f t="shared" si="23"/>
        <v>0</v>
      </c>
      <c r="AO30" s="194">
        <f t="shared" si="23"/>
        <v>0</v>
      </c>
      <c r="AP30" s="127">
        <f t="shared" si="23"/>
        <v>2</v>
      </c>
      <c r="AQ30" s="127">
        <f t="shared" si="23"/>
        <v>2</v>
      </c>
      <c r="AR30" s="127">
        <f t="shared" si="23"/>
        <v>2</v>
      </c>
      <c r="AS30" s="127">
        <f t="shared" si="23"/>
        <v>2</v>
      </c>
      <c r="AT30" s="127">
        <f t="shared" si="23"/>
        <v>2</v>
      </c>
      <c r="AU30" s="158">
        <f t="shared" si="5"/>
        <v>34</v>
      </c>
      <c r="AV30" s="275"/>
      <c r="AW30" s="133"/>
      <c r="AX30" s="133"/>
      <c r="AY30" s="133"/>
      <c r="AZ30" s="133"/>
      <c r="BA30" s="133"/>
      <c r="BB30" s="133"/>
      <c r="BC30" s="133"/>
      <c r="BD30" s="133"/>
      <c r="BE30" s="249">
        <f t="shared" si="6"/>
        <v>121</v>
      </c>
    </row>
    <row r="31" spans="2:57" ht="15" thickBot="1">
      <c r="B31" s="355" t="s">
        <v>110</v>
      </c>
      <c r="C31" s="378" t="s">
        <v>24</v>
      </c>
      <c r="D31" s="40" t="s">
        <v>17</v>
      </c>
      <c r="E31" s="126">
        <v>4</v>
      </c>
      <c r="F31" s="126">
        <v>2</v>
      </c>
      <c r="G31" s="126">
        <v>4</v>
      </c>
      <c r="H31" s="126">
        <v>4</v>
      </c>
      <c r="I31" s="126">
        <v>4</v>
      </c>
      <c r="J31" s="126">
        <v>2</v>
      </c>
      <c r="K31" s="126">
        <v>4</v>
      </c>
      <c r="L31" s="126">
        <v>2</v>
      </c>
      <c r="M31" s="126">
        <v>4</v>
      </c>
      <c r="N31" s="126">
        <v>2</v>
      </c>
      <c r="O31" s="126">
        <v>4</v>
      </c>
      <c r="P31" s="151"/>
      <c r="Q31" s="126">
        <v>4</v>
      </c>
      <c r="R31" s="126">
        <v>4</v>
      </c>
      <c r="S31" s="126">
        <v>2</v>
      </c>
      <c r="T31" s="126">
        <v>2</v>
      </c>
      <c r="U31" s="136">
        <f t="shared" si="12"/>
        <v>48</v>
      </c>
      <c r="V31" s="159"/>
      <c r="W31" s="183"/>
      <c r="X31" s="164"/>
      <c r="Y31" s="164"/>
      <c r="Z31" s="164"/>
      <c r="AA31" s="164"/>
      <c r="AB31" s="164"/>
      <c r="AC31" s="164"/>
      <c r="AD31" s="151"/>
      <c r="AE31" s="151"/>
      <c r="AF31" s="151"/>
      <c r="AG31" s="151"/>
      <c r="AH31" s="164"/>
      <c r="AI31" s="164"/>
      <c r="AJ31" s="164"/>
      <c r="AK31" s="164"/>
      <c r="AL31" s="164"/>
      <c r="AM31" s="164"/>
      <c r="AN31" s="194"/>
      <c r="AO31" s="194"/>
      <c r="AP31" s="164"/>
      <c r="AQ31" s="164"/>
      <c r="AR31" s="164"/>
      <c r="AS31" s="164"/>
      <c r="AT31" s="165"/>
      <c r="AU31" s="158">
        <f t="shared" si="5"/>
        <v>0</v>
      </c>
      <c r="AV31" s="276"/>
      <c r="AW31" s="134"/>
      <c r="AX31" s="134"/>
      <c r="AY31" s="134"/>
      <c r="AZ31" s="134"/>
      <c r="BA31" s="134"/>
      <c r="BB31" s="134"/>
      <c r="BC31" s="134"/>
      <c r="BD31" s="134"/>
      <c r="BE31" s="249">
        <f t="shared" si="6"/>
        <v>48</v>
      </c>
    </row>
    <row r="32" spans="2:57" ht="15" thickBot="1">
      <c r="B32" s="356"/>
      <c r="C32" s="379"/>
      <c r="D32" s="47" t="s">
        <v>18</v>
      </c>
      <c r="E32" s="126">
        <v>1</v>
      </c>
      <c r="F32" s="126">
        <v>0</v>
      </c>
      <c r="G32" s="126">
        <v>1</v>
      </c>
      <c r="H32" s="126">
        <v>1</v>
      </c>
      <c r="I32" s="126">
        <v>1</v>
      </c>
      <c r="J32" s="126">
        <v>0</v>
      </c>
      <c r="K32" s="126">
        <v>1</v>
      </c>
      <c r="L32" s="126">
        <v>1</v>
      </c>
      <c r="M32" s="126">
        <v>1</v>
      </c>
      <c r="N32" s="126">
        <v>0</v>
      </c>
      <c r="O32" s="126">
        <v>1</v>
      </c>
      <c r="P32" s="151"/>
      <c r="Q32" s="126">
        <v>1</v>
      </c>
      <c r="R32" s="126">
        <v>1</v>
      </c>
      <c r="S32" s="126">
        <v>1</v>
      </c>
      <c r="T32" s="126">
        <v>1</v>
      </c>
      <c r="U32" s="136">
        <f t="shared" si="12"/>
        <v>12</v>
      </c>
      <c r="V32" s="183"/>
      <c r="W32" s="183"/>
      <c r="X32" s="164"/>
      <c r="Y32" s="164"/>
      <c r="Z32" s="164"/>
      <c r="AA32" s="164"/>
      <c r="AB32" s="164"/>
      <c r="AC32" s="164"/>
      <c r="AD32" s="151"/>
      <c r="AE32" s="151"/>
      <c r="AF32" s="151"/>
      <c r="AG32" s="151"/>
      <c r="AH32" s="164"/>
      <c r="AI32" s="164"/>
      <c r="AJ32" s="164"/>
      <c r="AK32" s="164"/>
      <c r="AL32" s="164"/>
      <c r="AM32" s="164"/>
      <c r="AN32" s="194"/>
      <c r="AO32" s="194"/>
      <c r="AP32" s="164"/>
      <c r="AQ32" s="164"/>
      <c r="AR32" s="164"/>
      <c r="AS32" s="164"/>
      <c r="AT32" s="165"/>
      <c r="AU32" s="158">
        <f t="shared" si="5"/>
        <v>0</v>
      </c>
      <c r="AV32" s="276"/>
      <c r="AW32" s="134"/>
      <c r="AX32" s="134"/>
      <c r="AY32" s="134"/>
      <c r="AZ32" s="134"/>
      <c r="BA32" s="134"/>
      <c r="BB32" s="134"/>
      <c r="BC32" s="134"/>
      <c r="BD32" s="134"/>
      <c r="BE32" s="249">
        <f t="shared" si="6"/>
        <v>12</v>
      </c>
    </row>
    <row r="33" spans="2:57" ht="15" thickBot="1">
      <c r="B33" s="355" t="s">
        <v>31</v>
      </c>
      <c r="C33" s="378" t="s">
        <v>23</v>
      </c>
      <c r="D33" s="40" t="s">
        <v>17</v>
      </c>
      <c r="E33" s="126">
        <v>2</v>
      </c>
      <c r="F33" s="126">
        <v>2</v>
      </c>
      <c r="G33" s="126">
        <v>2</v>
      </c>
      <c r="H33" s="126">
        <v>2</v>
      </c>
      <c r="I33" s="126">
        <v>2</v>
      </c>
      <c r="J33" s="126">
        <v>2</v>
      </c>
      <c r="K33" s="126">
        <v>2</v>
      </c>
      <c r="L33" s="126">
        <v>2</v>
      </c>
      <c r="M33" s="126">
        <v>2</v>
      </c>
      <c r="N33" s="126">
        <v>2</v>
      </c>
      <c r="O33" s="126">
        <v>2</v>
      </c>
      <c r="P33" s="151"/>
      <c r="Q33" s="126">
        <v>2</v>
      </c>
      <c r="R33" s="126">
        <v>2</v>
      </c>
      <c r="S33" s="126">
        <v>2</v>
      </c>
      <c r="T33" s="126">
        <v>2</v>
      </c>
      <c r="U33" s="136">
        <f t="shared" si="12"/>
        <v>30</v>
      </c>
      <c r="V33" s="183"/>
      <c r="W33" s="183"/>
      <c r="X33" s="164">
        <v>2</v>
      </c>
      <c r="Y33" s="164">
        <v>2</v>
      </c>
      <c r="Z33" s="164">
        <v>2</v>
      </c>
      <c r="AA33" s="164">
        <v>2</v>
      </c>
      <c r="AB33" s="164">
        <v>2</v>
      </c>
      <c r="AC33" s="164">
        <v>2</v>
      </c>
      <c r="AD33" s="151">
        <v>0</v>
      </c>
      <c r="AE33" s="151">
        <v>0</v>
      </c>
      <c r="AF33" s="151">
        <v>0</v>
      </c>
      <c r="AG33" s="151">
        <v>0</v>
      </c>
      <c r="AH33" s="164">
        <v>2</v>
      </c>
      <c r="AI33" s="164">
        <v>2</v>
      </c>
      <c r="AJ33" s="164">
        <v>2</v>
      </c>
      <c r="AK33" s="164">
        <v>2</v>
      </c>
      <c r="AL33" s="164">
        <v>2</v>
      </c>
      <c r="AM33" s="164">
        <v>2</v>
      </c>
      <c r="AN33" s="194">
        <v>0</v>
      </c>
      <c r="AO33" s="194">
        <v>0</v>
      </c>
      <c r="AP33" s="164">
        <v>2</v>
      </c>
      <c r="AQ33" s="164">
        <v>2</v>
      </c>
      <c r="AR33" s="164">
        <v>2</v>
      </c>
      <c r="AS33" s="164">
        <v>2</v>
      </c>
      <c r="AT33" s="165">
        <v>2</v>
      </c>
      <c r="AU33" s="158">
        <f t="shared" si="5"/>
        <v>34</v>
      </c>
      <c r="AV33" s="276"/>
      <c r="AW33" s="134"/>
      <c r="AX33" s="134"/>
      <c r="AY33" s="134"/>
      <c r="AZ33" s="134"/>
      <c r="BA33" s="134"/>
      <c r="BB33" s="134"/>
      <c r="BC33" s="134"/>
      <c r="BD33" s="134"/>
      <c r="BE33" s="249">
        <f t="shared" si="6"/>
        <v>64</v>
      </c>
    </row>
    <row r="34" spans="2:57" ht="15" thickBot="1">
      <c r="B34" s="356"/>
      <c r="C34" s="379"/>
      <c r="D34" s="47" t="s">
        <v>18</v>
      </c>
      <c r="E34" s="126">
        <v>1</v>
      </c>
      <c r="F34" s="126">
        <v>1</v>
      </c>
      <c r="G34" s="126">
        <v>1</v>
      </c>
      <c r="H34" s="126">
        <v>0</v>
      </c>
      <c r="I34" s="126">
        <v>1</v>
      </c>
      <c r="J34" s="126">
        <v>1</v>
      </c>
      <c r="K34" s="126">
        <v>1</v>
      </c>
      <c r="L34" s="126">
        <v>0</v>
      </c>
      <c r="M34" s="126">
        <v>1</v>
      </c>
      <c r="N34" s="126">
        <v>1</v>
      </c>
      <c r="O34" s="126">
        <v>1</v>
      </c>
      <c r="P34" s="151"/>
      <c r="Q34" s="126">
        <v>1</v>
      </c>
      <c r="R34" s="126">
        <v>1</v>
      </c>
      <c r="S34" s="126">
        <v>1</v>
      </c>
      <c r="T34" s="126">
        <v>1</v>
      </c>
      <c r="U34" s="136">
        <f t="shared" si="12"/>
        <v>13</v>
      </c>
      <c r="V34" s="183"/>
      <c r="W34" s="183"/>
      <c r="X34" s="164"/>
      <c r="Y34" s="164"/>
      <c r="Z34" s="164"/>
      <c r="AA34" s="164"/>
      <c r="AB34" s="164"/>
      <c r="AC34" s="164"/>
      <c r="AD34" s="151"/>
      <c r="AE34" s="151"/>
      <c r="AF34" s="151"/>
      <c r="AG34" s="151"/>
      <c r="AH34" s="164"/>
      <c r="AI34" s="164"/>
      <c r="AJ34" s="164"/>
      <c r="AK34" s="164"/>
      <c r="AL34" s="164"/>
      <c r="AM34" s="164"/>
      <c r="AN34" s="194"/>
      <c r="AO34" s="194"/>
      <c r="AP34" s="164"/>
      <c r="AQ34" s="164"/>
      <c r="AR34" s="164"/>
      <c r="AS34" s="164"/>
      <c r="AT34" s="165"/>
      <c r="AU34" s="158">
        <f t="shared" si="5"/>
        <v>0</v>
      </c>
      <c r="AV34" s="276"/>
      <c r="AW34" s="134"/>
      <c r="AX34" s="134"/>
      <c r="AY34" s="134"/>
      <c r="AZ34" s="134"/>
      <c r="BA34" s="134"/>
      <c r="BB34" s="134"/>
      <c r="BC34" s="134"/>
      <c r="BD34" s="134"/>
      <c r="BE34" s="249">
        <f t="shared" si="6"/>
        <v>13</v>
      </c>
    </row>
    <row r="35" spans="2:57" ht="15" thickBot="1">
      <c r="B35" s="355" t="s">
        <v>32</v>
      </c>
      <c r="C35" s="378" t="s">
        <v>67</v>
      </c>
      <c r="D35" s="40" t="s">
        <v>17</v>
      </c>
      <c r="E35" s="126">
        <v>2</v>
      </c>
      <c r="F35" s="126">
        <v>2</v>
      </c>
      <c r="G35" s="126">
        <v>2</v>
      </c>
      <c r="H35" s="126">
        <v>2</v>
      </c>
      <c r="I35" s="126">
        <v>2</v>
      </c>
      <c r="J35" s="126">
        <v>2</v>
      </c>
      <c r="K35" s="126">
        <v>2</v>
      </c>
      <c r="L35" s="126">
        <v>2</v>
      </c>
      <c r="M35" s="126">
        <v>2</v>
      </c>
      <c r="N35" s="126">
        <v>2</v>
      </c>
      <c r="O35" s="126">
        <v>2</v>
      </c>
      <c r="P35" s="151"/>
      <c r="Q35" s="126">
        <v>2</v>
      </c>
      <c r="R35" s="126">
        <v>2</v>
      </c>
      <c r="S35" s="126">
        <v>2</v>
      </c>
      <c r="T35" s="126">
        <v>2</v>
      </c>
      <c r="U35" s="136">
        <f t="shared" si="12"/>
        <v>30</v>
      </c>
      <c r="V35" s="183"/>
      <c r="W35" s="184"/>
      <c r="X35" s="166">
        <v>2</v>
      </c>
      <c r="Y35" s="166">
        <v>2</v>
      </c>
      <c r="Z35" s="166">
        <v>2</v>
      </c>
      <c r="AA35" s="166">
        <v>2</v>
      </c>
      <c r="AB35" s="166">
        <v>2</v>
      </c>
      <c r="AC35" s="166">
        <v>2</v>
      </c>
      <c r="AD35" s="167"/>
      <c r="AE35" s="167"/>
      <c r="AF35" s="167"/>
      <c r="AG35" s="167"/>
      <c r="AH35" s="166">
        <v>2</v>
      </c>
      <c r="AI35" s="166">
        <v>2</v>
      </c>
      <c r="AJ35" s="166">
        <v>2</v>
      </c>
      <c r="AK35" s="166">
        <v>2</v>
      </c>
      <c r="AL35" s="166">
        <v>2</v>
      </c>
      <c r="AM35" s="166">
        <v>2</v>
      </c>
      <c r="AN35" s="211"/>
      <c r="AO35" s="211"/>
      <c r="AP35" s="166">
        <v>2</v>
      </c>
      <c r="AQ35" s="166">
        <v>2</v>
      </c>
      <c r="AR35" s="164">
        <v>2</v>
      </c>
      <c r="AS35" s="166">
        <v>2</v>
      </c>
      <c r="AT35" s="163">
        <v>2</v>
      </c>
      <c r="AU35" s="158">
        <f t="shared" si="5"/>
        <v>34</v>
      </c>
      <c r="AV35" s="277"/>
      <c r="AW35" s="135"/>
      <c r="AX35" s="135"/>
      <c r="AY35" s="135"/>
      <c r="AZ35" s="135"/>
      <c r="BA35" s="135"/>
      <c r="BB35" s="135"/>
      <c r="BC35" s="135"/>
      <c r="BD35" s="135"/>
      <c r="BE35" s="249">
        <f t="shared" si="6"/>
        <v>64</v>
      </c>
    </row>
    <row r="36" spans="2:57" ht="15" thickBot="1">
      <c r="B36" s="356"/>
      <c r="C36" s="379"/>
      <c r="D36" s="40" t="s">
        <v>18</v>
      </c>
      <c r="E36" s="126">
        <v>2</v>
      </c>
      <c r="F36" s="126">
        <v>2</v>
      </c>
      <c r="G36" s="126">
        <v>2</v>
      </c>
      <c r="H36" s="126">
        <v>2</v>
      </c>
      <c r="I36" s="126">
        <v>2</v>
      </c>
      <c r="J36" s="126">
        <v>2</v>
      </c>
      <c r="K36" s="126">
        <v>2</v>
      </c>
      <c r="L36" s="126">
        <v>2</v>
      </c>
      <c r="M36" s="126">
        <v>2</v>
      </c>
      <c r="N36" s="126">
        <v>2</v>
      </c>
      <c r="O36" s="126">
        <v>2</v>
      </c>
      <c r="P36" s="151"/>
      <c r="Q36" s="126">
        <v>2</v>
      </c>
      <c r="R36" s="126">
        <v>2</v>
      </c>
      <c r="S36" s="126">
        <v>2</v>
      </c>
      <c r="T36" s="126">
        <v>2</v>
      </c>
      <c r="U36" s="136">
        <f t="shared" si="12"/>
        <v>30</v>
      </c>
      <c r="V36" s="183"/>
      <c r="W36" s="184"/>
      <c r="X36" s="166">
        <v>2</v>
      </c>
      <c r="Y36" s="166">
        <v>2</v>
      </c>
      <c r="Z36" s="166">
        <v>2</v>
      </c>
      <c r="AA36" s="166">
        <v>2</v>
      </c>
      <c r="AB36" s="166">
        <v>2</v>
      </c>
      <c r="AC36" s="166">
        <v>2</v>
      </c>
      <c r="AD36" s="167"/>
      <c r="AE36" s="167"/>
      <c r="AF36" s="167"/>
      <c r="AG36" s="167"/>
      <c r="AH36" s="166">
        <v>2</v>
      </c>
      <c r="AI36" s="166">
        <v>2</v>
      </c>
      <c r="AJ36" s="166">
        <v>2</v>
      </c>
      <c r="AK36" s="166">
        <v>2</v>
      </c>
      <c r="AL36" s="166">
        <v>2</v>
      </c>
      <c r="AM36" s="166">
        <v>2</v>
      </c>
      <c r="AN36" s="211"/>
      <c r="AO36" s="211"/>
      <c r="AP36" s="166">
        <v>2</v>
      </c>
      <c r="AQ36" s="166">
        <v>2</v>
      </c>
      <c r="AR36" s="164">
        <v>2</v>
      </c>
      <c r="AS36" s="166">
        <v>2</v>
      </c>
      <c r="AT36" s="163">
        <v>2</v>
      </c>
      <c r="AU36" s="158">
        <f t="shared" si="5"/>
        <v>34</v>
      </c>
      <c r="AV36" s="277"/>
      <c r="AW36" s="135"/>
      <c r="AX36" s="135"/>
      <c r="AY36" s="135"/>
      <c r="AZ36" s="135"/>
      <c r="BA36" s="135"/>
      <c r="BB36" s="135"/>
      <c r="BC36" s="135"/>
      <c r="BD36" s="135"/>
      <c r="BE36" s="249">
        <f t="shared" si="6"/>
        <v>64</v>
      </c>
    </row>
    <row r="37" spans="2:57" ht="15" thickBot="1">
      <c r="B37" s="355" t="s">
        <v>65</v>
      </c>
      <c r="C37" s="372" t="s">
        <v>66</v>
      </c>
      <c r="D37" s="40" t="s">
        <v>17</v>
      </c>
      <c r="E37" s="126">
        <v>4</v>
      </c>
      <c r="F37" s="126">
        <v>4</v>
      </c>
      <c r="G37" s="126">
        <v>4</v>
      </c>
      <c r="H37" s="126">
        <v>6</v>
      </c>
      <c r="I37" s="126">
        <v>4</v>
      </c>
      <c r="J37" s="126">
        <v>4</v>
      </c>
      <c r="K37" s="126">
        <v>4</v>
      </c>
      <c r="L37" s="126">
        <v>4</v>
      </c>
      <c r="M37" s="126">
        <v>4</v>
      </c>
      <c r="N37" s="126">
        <v>4</v>
      </c>
      <c r="O37" s="126">
        <v>4</v>
      </c>
      <c r="P37" s="151"/>
      <c r="Q37" s="126">
        <v>6</v>
      </c>
      <c r="R37" s="126">
        <v>4</v>
      </c>
      <c r="S37" s="126">
        <v>4</v>
      </c>
      <c r="T37" s="126">
        <v>4</v>
      </c>
      <c r="U37" s="136">
        <f t="shared" si="12"/>
        <v>64</v>
      </c>
      <c r="V37" s="183"/>
      <c r="W37" s="184"/>
      <c r="X37" s="166"/>
      <c r="Y37" s="166"/>
      <c r="Z37" s="166"/>
      <c r="AA37" s="166"/>
      <c r="AB37" s="166"/>
      <c r="AC37" s="166"/>
      <c r="AD37" s="167"/>
      <c r="AE37" s="167"/>
      <c r="AF37" s="167"/>
      <c r="AG37" s="167"/>
      <c r="AH37" s="166"/>
      <c r="AI37" s="166"/>
      <c r="AJ37" s="166"/>
      <c r="AK37" s="166"/>
      <c r="AL37" s="166"/>
      <c r="AM37" s="166"/>
      <c r="AN37" s="211"/>
      <c r="AO37" s="211"/>
      <c r="AP37" s="166"/>
      <c r="AQ37" s="166"/>
      <c r="AR37" s="164"/>
      <c r="AS37" s="166"/>
      <c r="AT37" s="163"/>
      <c r="AU37" s="158">
        <f t="shared" si="5"/>
        <v>0</v>
      </c>
      <c r="AV37" s="277"/>
      <c r="AW37" s="135"/>
      <c r="AX37" s="135"/>
      <c r="AY37" s="135"/>
      <c r="AZ37" s="135"/>
      <c r="BA37" s="135"/>
      <c r="BB37" s="135"/>
      <c r="BC37" s="135"/>
      <c r="BD37" s="135"/>
      <c r="BE37" s="249">
        <f t="shared" si="6"/>
        <v>64</v>
      </c>
    </row>
    <row r="38" spans="2:57" ht="16.5" customHeight="1" thickBot="1">
      <c r="B38" s="356"/>
      <c r="C38" s="373"/>
      <c r="D38" s="40" t="s">
        <v>18</v>
      </c>
      <c r="E38" s="126">
        <v>2</v>
      </c>
      <c r="F38" s="126">
        <v>2</v>
      </c>
      <c r="G38" s="126">
        <v>2</v>
      </c>
      <c r="H38" s="126">
        <v>3</v>
      </c>
      <c r="I38" s="126">
        <v>2</v>
      </c>
      <c r="J38" s="126">
        <v>2</v>
      </c>
      <c r="K38" s="126">
        <v>2</v>
      </c>
      <c r="L38" s="126">
        <v>2</v>
      </c>
      <c r="M38" s="126">
        <v>2</v>
      </c>
      <c r="N38" s="126">
        <v>2</v>
      </c>
      <c r="O38" s="126">
        <v>2</v>
      </c>
      <c r="P38" s="151"/>
      <c r="Q38" s="126">
        <v>3</v>
      </c>
      <c r="R38" s="126">
        <v>2</v>
      </c>
      <c r="S38" s="126">
        <v>2</v>
      </c>
      <c r="T38" s="126">
        <v>2</v>
      </c>
      <c r="U38" s="136">
        <f t="shared" si="12"/>
        <v>32</v>
      </c>
      <c r="V38" s="183"/>
      <c r="W38" s="184"/>
      <c r="X38" s="166"/>
      <c r="Y38" s="166"/>
      <c r="Z38" s="166"/>
      <c r="AA38" s="166"/>
      <c r="AB38" s="166"/>
      <c r="AC38" s="166"/>
      <c r="AD38" s="167"/>
      <c r="AE38" s="167"/>
      <c r="AF38" s="167"/>
      <c r="AG38" s="167"/>
      <c r="AH38" s="166"/>
      <c r="AI38" s="166"/>
      <c r="AJ38" s="166"/>
      <c r="AK38" s="166"/>
      <c r="AL38" s="166"/>
      <c r="AM38" s="166"/>
      <c r="AN38" s="211"/>
      <c r="AO38" s="211"/>
      <c r="AP38" s="166"/>
      <c r="AQ38" s="166"/>
      <c r="AR38" s="164"/>
      <c r="AS38" s="166"/>
      <c r="AT38" s="163"/>
      <c r="AU38" s="158">
        <f t="shared" si="5"/>
        <v>0</v>
      </c>
      <c r="AV38" s="277"/>
      <c r="AW38" s="135"/>
      <c r="AX38" s="135"/>
      <c r="AY38" s="135"/>
      <c r="AZ38" s="135"/>
      <c r="BA38" s="135"/>
      <c r="BB38" s="135"/>
      <c r="BC38" s="135"/>
      <c r="BD38" s="135"/>
      <c r="BE38" s="249">
        <f t="shared" si="6"/>
        <v>32</v>
      </c>
    </row>
    <row r="39" spans="2:57" ht="15" thickBot="1">
      <c r="B39" s="365" t="s">
        <v>111</v>
      </c>
      <c r="C39" s="367" t="s">
        <v>112</v>
      </c>
      <c r="D39" s="73" t="s">
        <v>17</v>
      </c>
      <c r="E39" s="127">
        <f>E41</f>
        <v>4</v>
      </c>
      <c r="F39" s="127">
        <f aca="true" t="shared" si="24" ref="F39:O39">F41</f>
        <v>4</v>
      </c>
      <c r="G39" s="127">
        <f t="shared" si="24"/>
        <v>2</v>
      </c>
      <c r="H39" s="127">
        <f t="shared" si="24"/>
        <v>4</v>
      </c>
      <c r="I39" s="127">
        <f t="shared" si="24"/>
        <v>2</v>
      </c>
      <c r="J39" s="127">
        <f t="shared" si="24"/>
        <v>4</v>
      </c>
      <c r="K39" s="127">
        <f t="shared" si="24"/>
        <v>2</v>
      </c>
      <c r="L39" s="127">
        <f t="shared" si="24"/>
        <v>4</v>
      </c>
      <c r="M39" s="127">
        <f t="shared" si="24"/>
        <v>2</v>
      </c>
      <c r="N39" s="127">
        <f t="shared" si="24"/>
        <v>4</v>
      </c>
      <c r="O39" s="127">
        <f t="shared" si="24"/>
        <v>2</v>
      </c>
      <c r="P39" s="151">
        <v>0</v>
      </c>
      <c r="Q39" s="127">
        <f aca="true" t="shared" si="25" ref="Q39:T40">Q41</f>
        <v>2</v>
      </c>
      <c r="R39" s="127">
        <f t="shared" si="25"/>
        <v>3</v>
      </c>
      <c r="S39" s="127">
        <f t="shared" si="25"/>
        <v>4</v>
      </c>
      <c r="T39" s="127">
        <f t="shared" si="25"/>
        <v>2</v>
      </c>
      <c r="U39" s="136">
        <f t="shared" si="12"/>
        <v>45</v>
      </c>
      <c r="V39" s="183"/>
      <c r="W39" s="184"/>
      <c r="X39" s="168">
        <f>X41</f>
        <v>0</v>
      </c>
      <c r="Y39" s="168">
        <f aca="true" t="shared" si="26" ref="Y39:AT39">Y41</f>
        <v>0</v>
      </c>
      <c r="Z39" s="168">
        <f t="shared" si="26"/>
        <v>0</v>
      </c>
      <c r="AA39" s="168">
        <f t="shared" si="26"/>
        <v>0</v>
      </c>
      <c r="AB39" s="168">
        <f t="shared" si="26"/>
        <v>0</v>
      </c>
      <c r="AC39" s="168">
        <f t="shared" si="26"/>
        <v>0</v>
      </c>
      <c r="AD39" s="167">
        <v>0</v>
      </c>
      <c r="AE39" s="167">
        <v>0</v>
      </c>
      <c r="AF39" s="167">
        <v>0</v>
      </c>
      <c r="AG39" s="167">
        <v>0</v>
      </c>
      <c r="AH39" s="168">
        <f t="shared" si="26"/>
        <v>0</v>
      </c>
      <c r="AI39" s="168">
        <f t="shared" si="26"/>
        <v>0</v>
      </c>
      <c r="AJ39" s="168">
        <f t="shared" si="26"/>
        <v>0</v>
      </c>
      <c r="AK39" s="168">
        <f t="shared" si="26"/>
        <v>0</v>
      </c>
      <c r="AL39" s="168">
        <f t="shared" si="26"/>
        <v>0</v>
      </c>
      <c r="AM39" s="168">
        <f t="shared" si="26"/>
        <v>0</v>
      </c>
      <c r="AN39" s="211">
        <f>AN41</f>
        <v>0</v>
      </c>
      <c r="AO39" s="211">
        <f>AO41</f>
        <v>0</v>
      </c>
      <c r="AP39" s="168">
        <f t="shared" si="26"/>
        <v>0</v>
      </c>
      <c r="AQ39" s="168">
        <f t="shared" si="26"/>
        <v>0</v>
      </c>
      <c r="AR39" s="168">
        <f t="shared" si="26"/>
        <v>0</v>
      </c>
      <c r="AS39" s="168">
        <f t="shared" si="26"/>
        <v>0</v>
      </c>
      <c r="AT39" s="168">
        <f t="shared" si="26"/>
        <v>0</v>
      </c>
      <c r="AU39" s="158">
        <f t="shared" si="5"/>
        <v>0</v>
      </c>
      <c r="AV39" s="277"/>
      <c r="AW39" s="135"/>
      <c r="AX39" s="135"/>
      <c r="AY39" s="135"/>
      <c r="AZ39" s="135"/>
      <c r="BA39" s="135"/>
      <c r="BB39" s="135"/>
      <c r="BC39" s="135"/>
      <c r="BD39" s="135"/>
      <c r="BE39" s="249">
        <f t="shared" si="6"/>
        <v>45</v>
      </c>
    </row>
    <row r="40" spans="2:57" ht="15" thickBot="1">
      <c r="B40" s="366"/>
      <c r="C40" s="368"/>
      <c r="D40" s="131" t="s">
        <v>18</v>
      </c>
      <c r="E40" s="127">
        <f>E42</f>
        <v>2</v>
      </c>
      <c r="F40" s="127">
        <f aca="true" t="shared" si="27" ref="F40:O40">F42</f>
        <v>2</v>
      </c>
      <c r="G40" s="127">
        <f t="shared" si="27"/>
        <v>1</v>
      </c>
      <c r="H40" s="127">
        <f t="shared" si="27"/>
        <v>2</v>
      </c>
      <c r="I40" s="127">
        <f t="shared" si="27"/>
        <v>1</v>
      </c>
      <c r="J40" s="127">
        <f t="shared" si="27"/>
        <v>2</v>
      </c>
      <c r="K40" s="127">
        <f t="shared" si="27"/>
        <v>1</v>
      </c>
      <c r="L40" s="127">
        <f t="shared" si="27"/>
        <v>2</v>
      </c>
      <c r="M40" s="127">
        <f t="shared" si="27"/>
        <v>1</v>
      </c>
      <c r="N40" s="127">
        <f t="shared" si="27"/>
        <v>2</v>
      </c>
      <c r="O40" s="127">
        <f t="shared" si="27"/>
        <v>1</v>
      </c>
      <c r="P40" s="151">
        <v>0</v>
      </c>
      <c r="Q40" s="127">
        <f t="shared" si="25"/>
        <v>1</v>
      </c>
      <c r="R40" s="127">
        <f t="shared" si="25"/>
        <v>1</v>
      </c>
      <c r="S40" s="127">
        <f t="shared" si="25"/>
        <v>2</v>
      </c>
      <c r="T40" s="127">
        <f t="shared" si="25"/>
        <v>1</v>
      </c>
      <c r="U40" s="136">
        <f t="shared" si="12"/>
        <v>22</v>
      </c>
      <c r="V40" s="183"/>
      <c r="W40" s="184"/>
      <c r="X40" s="168">
        <f>X42</f>
        <v>0</v>
      </c>
      <c r="Y40" s="168">
        <f aca="true" t="shared" si="28" ref="Y40:AT40">Y42</f>
        <v>0</v>
      </c>
      <c r="Z40" s="168">
        <f t="shared" si="28"/>
        <v>0</v>
      </c>
      <c r="AA40" s="168">
        <f t="shared" si="28"/>
        <v>0</v>
      </c>
      <c r="AB40" s="168">
        <f t="shared" si="28"/>
        <v>0</v>
      </c>
      <c r="AC40" s="168">
        <f t="shared" si="28"/>
        <v>0</v>
      </c>
      <c r="AD40" s="167">
        <v>0</v>
      </c>
      <c r="AE40" s="167">
        <v>0</v>
      </c>
      <c r="AF40" s="167">
        <v>0</v>
      </c>
      <c r="AG40" s="167">
        <v>0</v>
      </c>
      <c r="AH40" s="168">
        <f t="shared" si="28"/>
        <v>0</v>
      </c>
      <c r="AI40" s="168">
        <f t="shared" si="28"/>
        <v>0</v>
      </c>
      <c r="AJ40" s="168">
        <f t="shared" si="28"/>
        <v>0</v>
      </c>
      <c r="AK40" s="168">
        <f t="shared" si="28"/>
        <v>0</v>
      </c>
      <c r="AL40" s="168">
        <f t="shared" si="28"/>
        <v>0</v>
      </c>
      <c r="AM40" s="168">
        <f t="shared" si="28"/>
        <v>0</v>
      </c>
      <c r="AN40" s="211">
        <f>AN42</f>
        <v>0</v>
      </c>
      <c r="AO40" s="211">
        <f>AO42</f>
        <v>0</v>
      </c>
      <c r="AP40" s="168">
        <f t="shared" si="28"/>
        <v>0</v>
      </c>
      <c r="AQ40" s="168">
        <f t="shared" si="28"/>
        <v>0</v>
      </c>
      <c r="AR40" s="168">
        <f t="shared" si="28"/>
        <v>0</v>
      </c>
      <c r="AS40" s="168">
        <f t="shared" si="28"/>
        <v>0</v>
      </c>
      <c r="AT40" s="168">
        <f t="shared" si="28"/>
        <v>0</v>
      </c>
      <c r="AU40" s="158">
        <f t="shared" si="5"/>
        <v>0</v>
      </c>
      <c r="AV40" s="277"/>
      <c r="AW40" s="135"/>
      <c r="AX40" s="135"/>
      <c r="AY40" s="135"/>
      <c r="AZ40" s="135"/>
      <c r="BA40" s="135"/>
      <c r="BB40" s="135"/>
      <c r="BC40" s="135"/>
      <c r="BD40" s="135"/>
      <c r="BE40" s="249">
        <f t="shared" si="6"/>
        <v>22</v>
      </c>
    </row>
    <row r="41" spans="2:57" ht="15" thickBot="1">
      <c r="B41" s="355" t="s">
        <v>59</v>
      </c>
      <c r="C41" s="359" t="s">
        <v>26</v>
      </c>
      <c r="D41" s="40" t="s">
        <v>17</v>
      </c>
      <c r="E41" s="126">
        <v>4</v>
      </c>
      <c r="F41" s="126">
        <v>4</v>
      </c>
      <c r="G41" s="126">
        <v>2</v>
      </c>
      <c r="H41" s="126">
        <v>4</v>
      </c>
      <c r="I41" s="126">
        <v>2</v>
      </c>
      <c r="J41" s="126">
        <v>4</v>
      </c>
      <c r="K41" s="126">
        <v>2</v>
      </c>
      <c r="L41" s="126">
        <v>4</v>
      </c>
      <c r="M41" s="126">
        <v>2</v>
      </c>
      <c r="N41" s="126">
        <v>4</v>
      </c>
      <c r="O41" s="126">
        <v>2</v>
      </c>
      <c r="P41" s="151"/>
      <c r="Q41" s="126">
        <v>2</v>
      </c>
      <c r="R41" s="126">
        <v>3</v>
      </c>
      <c r="S41" s="126">
        <v>4</v>
      </c>
      <c r="T41" s="126">
        <v>2</v>
      </c>
      <c r="U41" s="136">
        <f t="shared" si="12"/>
        <v>45</v>
      </c>
      <c r="V41" s="183"/>
      <c r="W41" s="184"/>
      <c r="X41" s="166"/>
      <c r="Y41" s="166"/>
      <c r="Z41" s="166"/>
      <c r="AA41" s="166"/>
      <c r="AB41" s="166"/>
      <c r="AC41" s="166"/>
      <c r="AD41" s="167"/>
      <c r="AE41" s="167"/>
      <c r="AF41" s="167"/>
      <c r="AG41" s="167"/>
      <c r="AH41" s="166"/>
      <c r="AI41" s="166"/>
      <c r="AJ41" s="166"/>
      <c r="AK41" s="166"/>
      <c r="AL41" s="166"/>
      <c r="AM41" s="166"/>
      <c r="AN41" s="211"/>
      <c r="AO41" s="211"/>
      <c r="AP41" s="166"/>
      <c r="AQ41" s="166"/>
      <c r="AR41" s="166"/>
      <c r="AS41" s="166"/>
      <c r="AT41" s="163"/>
      <c r="AU41" s="158">
        <f t="shared" si="5"/>
        <v>0</v>
      </c>
      <c r="AV41" s="277"/>
      <c r="AW41" s="135"/>
      <c r="AX41" s="135"/>
      <c r="AY41" s="135"/>
      <c r="AZ41" s="135"/>
      <c r="BA41" s="135"/>
      <c r="BB41" s="135"/>
      <c r="BC41" s="135"/>
      <c r="BD41" s="135"/>
      <c r="BE41" s="249">
        <f t="shared" si="6"/>
        <v>45</v>
      </c>
    </row>
    <row r="42" spans="2:57" ht="16.5" customHeight="1" thickBot="1">
      <c r="B42" s="356"/>
      <c r="C42" s="360"/>
      <c r="D42" s="40" t="s">
        <v>18</v>
      </c>
      <c r="E42" s="126">
        <v>2</v>
      </c>
      <c r="F42" s="126">
        <v>2</v>
      </c>
      <c r="G42" s="126">
        <v>1</v>
      </c>
      <c r="H42" s="126">
        <v>2</v>
      </c>
      <c r="I42" s="126">
        <v>1</v>
      </c>
      <c r="J42" s="126">
        <v>2</v>
      </c>
      <c r="K42" s="126">
        <v>1</v>
      </c>
      <c r="L42" s="126">
        <v>2</v>
      </c>
      <c r="M42" s="126">
        <v>1</v>
      </c>
      <c r="N42" s="126">
        <v>2</v>
      </c>
      <c r="O42" s="126">
        <v>1</v>
      </c>
      <c r="P42" s="151"/>
      <c r="Q42" s="126">
        <v>1</v>
      </c>
      <c r="R42" s="126">
        <v>1</v>
      </c>
      <c r="S42" s="126">
        <v>2</v>
      </c>
      <c r="T42" s="126">
        <v>1</v>
      </c>
      <c r="U42" s="136">
        <f t="shared" si="12"/>
        <v>22</v>
      </c>
      <c r="V42" s="183"/>
      <c r="W42" s="184"/>
      <c r="X42" s="166"/>
      <c r="Y42" s="166"/>
      <c r="Z42" s="166"/>
      <c r="AA42" s="166"/>
      <c r="AB42" s="166"/>
      <c r="AC42" s="166"/>
      <c r="AD42" s="167"/>
      <c r="AE42" s="167"/>
      <c r="AF42" s="167"/>
      <c r="AG42" s="167"/>
      <c r="AH42" s="166"/>
      <c r="AI42" s="166"/>
      <c r="AJ42" s="166"/>
      <c r="AK42" s="166"/>
      <c r="AL42" s="166"/>
      <c r="AM42" s="166"/>
      <c r="AN42" s="211"/>
      <c r="AO42" s="211"/>
      <c r="AP42" s="166"/>
      <c r="AQ42" s="166"/>
      <c r="AR42" s="166"/>
      <c r="AS42" s="166"/>
      <c r="AT42" s="163"/>
      <c r="AU42" s="158">
        <f t="shared" si="5"/>
        <v>0</v>
      </c>
      <c r="AV42" s="277"/>
      <c r="AW42" s="135"/>
      <c r="AX42" s="135"/>
      <c r="AY42" s="135"/>
      <c r="AZ42" s="135"/>
      <c r="BA42" s="135"/>
      <c r="BB42" s="135"/>
      <c r="BC42" s="135"/>
      <c r="BD42" s="135"/>
      <c r="BE42" s="249">
        <f t="shared" si="6"/>
        <v>22</v>
      </c>
    </row>
    <row r="43" spans="2:57" ht="15" customHeight="1" thickBot="1">
      <c r="B43" s="258" t="s">
        <v>122</v>
      </c>
      <c r="C43" s="259" t="s">
        <v>180</v>
      </c>
      <c r="D43" s="260" t="s">
        <v>17</v>
      </c>
      <c r="E43" s="261">
        <f>E45+E57</f>
        <v>16</v>
      </c>
      <c r="F43" s="261">
        <f aca="true" t="shared" si="29" ref="F43:O43">F45+F57</f>
        <v>16</v>
      </c>
      <c r="G43" s="261">
        <f t="shared" si="29"/>
        <v>16</v>
      </c>
      <c r="H43" s="261">
        <f t="shared" si="29"/>
        <v>14</v>
      </c>
      <c r="I43" s="261">
        <f t="shared" si="29"/>
        <v>18</v>
      </c>
      <c r="J43" s="261">
        <f t="shared" si="29"/>
        <v>14</v>
      </c>
      <c r="K43" s="261">
        <f t="shared" si="29"/>
        <v>18</v>
      </c>
      <c r="L43" s="261">
        <f t="shared" si="29"/>
        <v>16</v>
      </c>
      <c r="M43" s="261">
        <f t="shared" si="29"/>
        <v>16</v>
      </c>
      <c r="N43" s="261">
        <f t="shared" si="29"/>
        <v>16</v>
      </c>
      <c r="O43" s="261">
        <f t="shared" si="29"/>
        <v>18</v>
      </c>
      <c r="P43" s="148">
        <v>0</v>
      </c>
      <c r="Q43" s="261">
        <f aca="true" t="shared" si="30" ref="Q43:U44">Q45+Q57</f>
        <v>14</v>
      </c>
      <c r="R43" s="261">
        <f t="shared" si="30"/>
        <v>17</v>
      </c>
      <c r="S43" s="261">
        <f t="shared" si="30"/>
        <v>17</v>
      </c>
      <c r="T43" s="261">
        <f t="shared" si="30"/>
        <v>18</v>
      </c>
      <c r="U43" s="136">
        <f t="shared" si="30"/>
        <v>244</v>
      </c>
      <c r="V43" s="183"/>
      <c r="W43" s="169"/>
      <c r="X43" s="261">
        <v>32</v>
      </c>
      <c r="Y43" s="261">
        <v>28</v>
      </c>
      <c r="Z43" s="261">
        <v>32</v>
      </c>
      <c r="AA43" s="261">
        <v>28</v>
      </c>
      <c r="AB43" s="261">
        <v>32</v>
      </c>
      <c r="AC43" s="261">
        <v>28</v>
      </c>
      <c r="AD43" s="148">
        <f aca="true" t="shared" si="31" ref="AD43:AG44">AD45+AD47+AD49+AD51+AD53</f>
        <v>0</v>
      </c>
      <c r="AE43" s="148">
        <f t="shared" si="31"/>
        <v>0</v>
      </c>
      <c r="AF43" s="148">
        <f t="shared" si="31"/>
        <v>0</v>
      </c>
      <c r="AG43" s="148">
        <f t="shared" si="31"/>
        <v>0</v>
      </c>
      <c r="AH43" s="261">
        <v>32</v>
      </c>
      <c r="AI43" s="261">
        <v>28</v>
      </c>
      <c r="AJ43" s="261">
        <v>32</v>
      </c>
      <c r="AK43" s="261">
        <v>28</v>
      </c>
      <c r="AL43" s="261">
        <v>32</v>
      </c>
      <c r="AM43" s="261">
        <v>28</v>
      </c>
      <c r="AN43" s="195">
        <f>AN45+AN47+AN49+AN51+AN53</f>
        <v>0</v>
      </c>
      <c r="AO43" s="195">
        <f>AO45+AO47+AO49+AO51+AO53</f>
        <v>0</v>
      </c>
      <c r="AP43" s="261">
        <v>32</v>
      </c>
      <c r="AQ43" s="261">
        <v>28</v>
      </c>
      <c r="AR43" s="261">
        <v>32</v>
      </c>
      <c r="AS43" s="261">
        <v>28</v>
      </c>
      <c r="AT43" s="261">
        <v>29</v>
      </c>
      <c r="AU43" s="158">
        <f>SUM(X43:AT43)</f>
        <v>509</v>
      </c>
      <c r="AV43" s="266"/>
      <c r="AW43" s="132"/>
      <c r="AX43" s="132"/>
      <c r="AY43" s="132"/>
      <c r="AZ43" s="132"/>
      <c r="BA43" s="132"/>
      <c r="BB43" s="132"/>
      <c r="BC43" s="132"/>
      <c r="BD43" s="138"/>
      <c r="BE43" s="249">
        <f>U43+AU43</f>
        <v>753</v>
      </c>
    </row>
    <row r="44" spans="2:57" ht="15" thickBot="1">
      <c r="B44" s="262"/>
      <c r="C44" s="263"/>
      <c r="D44" s="264" t="s">
        <v>18</v>
      </c>
      <c r="E44" s="261">
        <f aca="true" t="shared" si="32" ref="E44:O44">E46+E58</f>
        <v>8</v>
      </c>
      <c r="F44" s="261">
        <f t="shared" si="32"/>
        <v>8</v>
      </c>
      <c r="G44" s="261">
        <f t="shared" si="32"/>
        <v>8</v>
      </c>
      <c r="H44" s="261">
        <f t="shared" si="32"/>
        <v>8</v>
      </c>
      <c r="I44" s="261">
        <f t="shared" si="32"/>
        <v>9</v>
      </c>
      <c r="J44" s="261">
        <f t="shared" si="32"/>
        <v>7</v>
      </c>
      <c r="K44" s="261">
        <f t="shared" si="32"/>
        <v>9</v>
      </c>
      <c r="L44" s="261">
        <f t="shared" si="32"/>
        <v>8</v>
      </c>
      <c r="M44" s="261">
        <f t="shared" si="32"/>
        <v>8</v>
      </c>
      <c r="N44" s="261">
        <f t="shared" si="32"/>
        <v>8</v>
      </c>
      <c r="O44" s="261">
        <f t="shared" si="32"/>
        <v>9</v>
      </c>
      <c r="P44" s="148">
        <v>0</v>
      </c>
      <c r="Q44" s="261">
        <f t="shared" si="30"/>
        <v>7</v>
      </c>
      <c r="R44" s="261">
        <f t="shared" si="30"/>
        <v>8</v>
      </c>
      <c r="S44" s="261">
        <f t="shared" si="30"/>
        <v>8</v>
      </c>
      <c r="T44" s="261">
        <f t="shared" si="30"/>
        <v>9</v>
      </c>
      <c r="U44" s="136">
        <f t="shared" si="30"/>
        <v>122</v>
      </c>
      <c r="V44" s="183"/>
      <c r="W44" s="169"/>
      <c r="X44" s="261">
        <v>16</v>
      </c>
      <c r="Y44" s="261">
        <v>14</v>
      </c>
      <c r="Z44" s="261">
        <v>16</v>
      </c>
      <c r="AA44" s="261">
        <v>14</v>
      </c>
      <c r="AB44" s="261">
        <v>16</v>
      </c>
      <c r="AC44" s="261">
        <v>14</v>
      </c>
      <c r="AD44" s="148">
        <f t="shared" si="31"/>
        <v>0</v>
      </c>
      <c r="AE44" s="148">
        <f t="shared" si="31"/>
        <v>0</v>
      </c>
      <c r="AF44" s="148">
        <f t="shared" si="31"/>
        <v>0</v>
      </c>
      <c r="AG44" s="148">
        <f t="shared" si="31"/>
        <v>0</v>
      </c>
      <c r="AH44" s="261">
        <v>16</v>
      </c>
      <c r="AI44" s="261">
        <v>14</v>
      </c>
      <c r="AJ44" s="261">
        <v>16</v>
      </c>
      <c r="AK44" s="261">
        <v>14</v>
      </c>
      <c r="AL44" s="261">
        <v>16</v>
      </c>
      <c r="AM44" s="261">
        <v>14</v>
      </c>
      <c r="AN44" s="195">
        <f>AN46+AN48+AN50+AN52+AN54</f>
        <v>0</v>
      </c>
      <c r="AO44" s="195">
        <f>AO46+AO48+AO50+AO52+AO54</f>
        <v>0</v>
      </c>
      <c r="AP44" s="261">
        <v>16</v>
      </c>
      <c r="AQ44" s="261">
        <v>14</v>
      </c>
      <c r="AR44" s="261">
        <v>16</v>
      </c>
      <c r="AS44" s="261">
        <v>14</v>
      </c>
      <c r="AT44" s="261">
        <v>14</v>
      </c>
      <c r="AU44" s="158">
        <f>SUM(X44:AT44)</f>
        <v>254</v>
      </c>
      <c r="AV44" s="266"/>
      <c r="AW44" s="132"/>
      <c r="AX44" s="132"/>
      <c r="AY44" s="132"/>
      <c r="AZ44" s="132"/>
      <c r="BA44" s="132"/>
      <c r="BB44" s="132"/>
      <c r="BC44" s="132"/>
      <c r="BD44" s="138"/>
      <c r="BE44" s="249">
        <f>U44+AU44</f>
        <v>376</v>
      </c>
    </row>
    <row r="45" spans="2:57" ht="15" thickBot="1">
      <c r="B45" s="251" t="s">
        <v>88</v>
      </c>
      <c r="C45" s="253" t="s">
        <v>33</v>
      </c>
      <c r="D45" s="87" t="s">
        <v>17</v>
      </c>
      <c r="E45" s="123">
        <f>E47+E49+E51+E53+E55</f>
        <v>12</v>
      </c>
      <c r="F45" s="123">
        <f aca="true" t="shared" si="33" ref="F45:T46">F47+F49+F51+F53+F55</f>
        <v>12</v>
      </c>
      <c r="G45" s="123">
        <f t="shared" si="33"/>
        <v>10</v>
      </c>
      <c r="H45" s="123">
        <f t="shared" si="33"/>
        <v>8</v>
      </c>
      <c r="I45" s="123">
        <f t="shared" si="33"/>
        <v>12</v>
      </c>
      <c r="J45" s="123">
        <f t="shared" si="33"/>
        <v>10</v>
      </c>
      <c r="K45" s="123">
        <f t="shared" si="33"/>
        <v>12</v>
      </c>
      <c r="L45" s="123">
        <f t="shared" si="33"/>
        <v>12</v>
      </c>
      <c r="M45" s="123">
        <f t="shared" si="33"/>
        <v>10</v>
      </c>
      <c r="N45" s="123">
        <f t="shared" si="33"/>
        <v>10</v>
      </c>
      <c r="O45" s="123">
        <f t="shared" si="33"/>
        <v>12</v>
      </c>
      <c r="P45" s="148">
        <v>0</v>
      </c>
      <c r="Q45" s="123">
        <f t="shared" si="33"/>
        <v>10</v>
      </c>
      <c r="R45" s="123">
        <f t="shared" si="33"/>
        <v>11</v>
      </c>
      <c r="S45" s="123">
        <f t="shared" si="33"/>
        <v>11</v>
      </c>
      <c r="T45" s="123">
        <f t="shared" si="33"/>
        <v>12</v>
      </c>
      <c r="U45" s="136">
        <f t="shared" si="12"/>
        <v>164</v>
      </c>
      <c r="V45" s="183"/>
      <c r="W45" s="169"/>
      <c r="X45" s="123">
        <f>X47+X49+X51+X53+X55</f>
        <v>12</v>
      </c>
      <c r="Y45" s="123">
        <f aca="true" t="shared" si="34" ref="Y45:AT45">Y47+Y49+Y51+Y53+Y55</f>
        <v>14</v>
      </c>
      <c r="Z45" s="123">
        <f t="shared" si="34"/>
        <v>14</v>
      </c>
      <c r="AA45" s="123">
        <f t="shared" si="34"/>
        <v>12</v>
      </c>
      <c r="AB45" s="123">
        <f t="shared" si="34"/>
        <v>14</v>
      </c>
      <c r="AC45" s="123">
        <f t="shared" si="34"/>
        <v>14</v>
      </c>
      <c r="AD45" s="148">
        <f t="shared" si="34"/>
        <v>0</v>
      </c>
      <c r="AE45" s="148">
        <f t="shared" si="34"/>
        <v>0</v>
      </c>
      <c r="AF45" s="148">
        <f t="shared" si="34"/>
        <v>0</v>
      </c>
      <c r="AG45" s="148">
        <f t="shared" si="34"/>
        <v>0</v>
      </c>
      <c r="AH45" s="123">
        <f t="shared" si="34"/>
        <v>12</v>
      </c>
      <c r="AI45" s="123">
        <f t="shared" si="34"/>
        <v>14</v>
      </c>
      <c r="AJ45" s="123">
        <f t="shared" si="34"/>
        <v>14</v>
      </c>
      <c r="AK45" s="123">
        <f t="shared" si="34"/>
        <v>12</v>
      </c>
      <c r="AL45" s="123">
        <f t="shared" si="34"/>
        <v>14</v>
      </c>
      <c r="AM45" s="123">
        <f t="shared" si="34"/>
        <v>12</v>
      </c>
      <c r="AN45" s="195">
        <f t="shared" si="34"/>
        <v>0</v>
      </c>
      <c r="AO45" s="195">
        <f t="shared" si="34"/>
        <v>0</v>
      </c>
      <c r="AP45" s="123">
        <f t="shared" si="34"/>
        <v>12</v>
      </c>
      <c r="AQ45" s="123">
        <f t="shared" si="34"/>
        <v>14</v>
      </c>
      <c r="AR45" s="123">
        <f t="shared" si="34"/>
        <v>12</v>
      </c>
      <c r="AS45" s="123">
        <f t="shared" si="34"/>
        <v>12</v>
      </c>
      <c r="AT45" s="123">
        <f t="shared" si="34"/>
        <v>13</v>
      </c>
      <c r="AU45" s="158">
        <f t="shared" si="5"/>
        <v>221</v>
      </c>
      <c r="AV45" s="266"/>
      <c r="AW45" s="132"/>
      <c r="AX45" s="132"/>
      <c r="AY45" s="132"/>
      <c r="AZ45" s="132"/>
      <c r="BA45" s="132"/>
      <c r="BB45" s="132"/>
      <c r="BC45" s="132"/>
      <c r="BD45" s="138"/>
      <c r="BE45" s="249">
        <f t="shared" si="6"/>
        <v>385</v>
      </c>
    </row>
    <row r="46" spans="2:57" ht="15" customHeight="1" thickBot="1">
      <c r="B46" s="252"/>
      <c r="C46" s="254"/>
      <c r="D46" s="88" t="s">
        <v>18</v>
      </c>
      <c r="E46" s="123">
        <f>E48+E50+E52+E54+E56</f>
        <v>6</v>
      </c>
      <c r="F46" s="123">
        <f t="shared" si="33"/>
        <v>6</v>
      </c>
      <c r="G46" s="123">
        <f t="shared" si="33"/>
        <v>5</v>
      </c>
      <c r="H46" s="123">
        <f t="shared" si="33"/>
        <v>5</v>
      </c>
      <c r="I46" s="123">
        <f t="shared" si="33"/>
        <v>6</v>
      </c>
      <c r="J46" s="123">
        <f t="shared" si="33"/>
        <v>5</v>
      </c>
      <c r="K46" s="123">
        <f t="shared" si="33"/>
        <v>6</v>
      </c>
      <c r="L46" s="123">
        <f t="shared" si="33"/>
        <v>6</v>
      </c>
      <c r="M46" s="123">
        <f t="shared" si="33"/>
        <v>5</v>
      </c>
      <c r="N46" s="123">
        <f t="shared" si="33"/>
        <v>5</v>
      </c>
      <c r="O46" s="123">
        <f t="shared" si="33"/>
        <v>6</v>
      </c>
      <c r="P46" s="148">
        <v>0</v>
      </c>
      <c r="Q46" s="123">
        <f t="shared" si="33"/>
        <v>5</v>
      </c>
      <c r="R46" s="123">
        <f t="shared" si="33"/>
        <v>5</v>
      </c>
      <c r="S46" s="123">
        <f t="shared" si="33"/>
        <v>5</v>
      </c>
      <c r="T46" s="123">
        <f t="shared" si="33"/>
        <v>6</v>
      </c>
      <c r="U46" s="136">
        <f t="shared" si="12"/>
        <v>82</v>
      </c>
      <c r="V46" s="183"/>
      <c r="W46" s="169"/>
      <c r="X46" s="123">
        <f>X48+X50+X52+X54+X56</f>
        <v>5</v>
      </c>
      <c r="Y46" s="123">
        <f aca="true" t="shared" si="35" ref="Y46:AS46">Y48+Y50+Y52+Y54+Y56</f>
        <v>8</v>
      </c>
      <c r="Z46" s="123">
        <f t="shared" si="35"/>
        <v>6</v>
      </c>
      <c r="AA46" s="123">
        <f t="shared" si="35"/>
        <v>7</v>
      </c>
      <c r="AB46" s="123">
        <f t="shared" si="35"/>
        <v>6</v>
      </c>
      <c r="AC46" s="123">
        <f t="shared" si="35"/>
        <v>8</v>
      </c>
      <c r="AD46" s="148">
        <f t="shared" si="35"/>
        <v>0</v>
      </c>
      <c r="AE46" s="148">
        <f t="shared" si="35"/>
        <v>0</v>
      </c>
      <c r="AF46" s="148">
        <f t="shared" si="35"/>
        <v>0</v>
      </c>
      <c r="AG46" s="148">
        <f t="shared" si="35"/>
        <v>0</v>
      </c>
      <c r="AH46" s="123">
        <f>AH48+AH50+AH52+AH54+AH56</f>
        <v>5</v>
      </c>
      <c r="AI46" s="123">
        <f t="shared" si="35"/>
        <v>8</v>
      </c>
      <c r="AJ46" s="123">
        <f t="shared" si="35"/>
        <v>6</v>
      </c>
      <c r="AK46" s="123">
        <f t="shared" si="35"/>
        <v>7</v>
      </c>
      <c r="AL46" s="123">
        <f t="shared" si="35"/>
        <v>6</v>
      </c>
      <c r="AM46" s="123">
        <f t="shared" si="35"/>
        <v>7</v>
      </c>
      <c r="AN46" s="195">
        <f t="shared" si="35"/>
        <v>0</v>
      </c>
      <c r="AO46" s="195">
        <f t="shared" si="35"/>
        <v>0</v>
      </c>
      <c r="AP46" s="123">
        <f t="shared" si="35"/>
        <v>5</v>
      </c>
      <c r="AQ46" s="123">
        <f t="shared" si="35"/>
        <v>8</v>
      </c>
      <c r="AR46" s="123">
        <f t="shared" si="35"/>
        <v>5</v>
      </c>
      <c r="AS46" s="123">
        <f t="shared" si="35"/>
        <v>7</v>
      </c>
      <c r="AT46" s="123">
        <v>6</v>
      </c>
      <c r="AU46" s="158">
        <f t="shared" si="5"/>
        <v>110</v>
      </c>
      <c r="AV46" s="266"/>
      <c r="AW46" s="132"/>
      <c r="AX46" s="132"/>
      <c r="AY46" s="132"/>
      <c r="AZ46" s="132"/>
      <c r="BA46" s="132"/>
      <c r="BB46" s="132"/>
      <c r="BC46" s="132"/>
      <c r="BD46" s="138"/>
      <c r="BE46" s="249">
        <f t="shared" si="6"/>
        <v>192</v>
      </c>
    </row>
    <row r="47" spans="2:57" ht="15" thickBot="1">
      <c r="B47" s="355" t="s">
        <v>46</v>
      </c>
      <c r="C47" s="359" t="s">
        <v>57</v>
      </c>
      <c r="D47" s="116" t="s">
        <v>17</v>
      </c>
      <c r="E47" s="126">
        <v>4</v>
      </c>
      <c r="F47" s="126">
        <v>4</v>
      </c>
      <c r="G47" s="126">
        <v>4</v>
      </c>
      <c r="H47" s="126">
        <v>2</v>
      </c>
      <c r="I47" s="126">
        <v>4</v>
      </c>
      <c r="J47" s="126">
        <v>4</v>
      </c>
      <c r="K47" s="126">
        <v>4</v>
      </c>
      <c r="L47" s="126">
        <v>4</v>
      </c>
      <c r="M47" s="126">
        <v>4</v>
      </c>
      <c r="N47" s="126">
        <v>4</v>
      </c>
      <c r="O47" s="126">
        <v>4</v>
      </c>
      <c r="P47" s="151"/>
      <c r="Q47" s="126">
        <v>4</v>
      </c>
      <c r="R47" s="126">
        <v>4</v>
      </c>
      <c r="S47" s="126">
        <v>3</v>
      </c>
      <c r="T47" s="126">
        <v>4</v>
      </c>
      <c r="U47" s="136">
        <f t="shared" si="12"/>
        <v>57</v>
      </c>
      <c r="V47" s="183"/>
      <c r="W47" s="184"/>
      <c r="X47" s="166"/>
      <c r="Y47" s="166"/>
      <c r="Z47" s="166"/>
      <c r="AA47" s="166"/>
      <c r="AB47" s="166"/>
      <c r="AC47" s="166"/>
      <c r="AD47" s="167"/>
      <c r="AE47" s="167"/>
      <c r="AF47" s="167"/>
      <c r="AG47" s="167"/>
      <c r="AH47" s="166"/>
      <c r="AI47" s="166"/>
      <c r="AJ47" s="166"/>
      <c r="AK47" s="166"/>
      <c r="AL47" s="166"/>
      <c r="AM47" s="166"/>
      <c r="AN47" s="211"/>
      <c r="AO47" s="211"/>
      <c r="AP47" s="166"/>
      <c r="AQ47" s="166"/>
      <c r="AR47" s="166"/>
      <c r="AS47" s="166"/>
      <c r="AT47" s="163"/>
      <c r="AU47" s="158">
        <f t="shared" si="5"/>
        <v>0</v>
      </c>
      <c r="AV47" s="277"/>
      <c r="AW47" s="135"/>
      <c r="AX47" s="135"/>
      <c r="AY47" s="135"/>
      <c r="AZ47" s="135"/>
      <c r="BA47" s="135"/>
      <c r="BB47" s="135"/>
      <c r="BC47" s="135"/>
      <c r="BD47" s="135"/>
      <c r="BE47" s="249">
        <f t="shared" si="6"/>
        <v>57</v>
      </c>
    </row>
    <row r="48" spans="2:57" ht="15" thickBot="1">
      <c r="B48" s="356"/>
      <c r="C48" s="360"/>
      <c r="D48" s="116" t="s">
        <v>18</v>
      </c>
      <c r="E48" s="126">
        <v>2</v>
      </c>
      <c r="F48" s="126">
        <v>2</v>
      </c>
      <c r="G48" s="126">
        <v>2</v>
      </c>
      <c r="H48" s="126">
        <v>2</v>
      </c>
      <c r="I48" s="126">
        <v>2</v>
      </c>
      <c r="J48" s="126">
        <v>2</v>
      </c>
      <c r="K48" s="126">
        <v>2</v>
      </c>
      <c r="L48" s="126">
        <v>2</v>
      </c>
      <c r="M48" s="126">
        <v>2</v>
      </c>
      <c r="N48" s="126">
        <v>2</v>
      </c>
      <c r="O48" s="126">
        <v>2</v>
      </c>
      <c r="P48" s="151"/>
      <c r="Q48" s="126">
        <v>2</v>
      </c>
      <c r="R48" s="126">
        <v>2</v>
      </c>
      <c r="S48" s="126">
        <v>1</v>
      </c>
      <c r="T48" s="126">
        <v>2</v>
      </c>
      <c r="U48" s="136">
        <f t="shared" si="12"/>
        <v>29</v>
      </c>
      <c r="V48" s="183"/>
      <c r="W48" s="184"/>
      <c r="X48" s="166"/>
      <c r="Y48" s="166"/>
      <c r="Z48" s="166"/>
      <c r="AA48" s="166"/>
      <c r="AB48" s="166"/>
      <c r="AC48" s="166"/>
      <c r="AD48" s="167"/>
      <c r="AE48" s="167"/>
      <c r="AF48" s="167"/>
      <c r="AG48" s="167"/>
      <c r="AH48" s="166"/>
      <c r="AI48" s="166"/>
      <c r="AJ48" s="166"/>
      <c r="AK48" s="166"/>
      <c r="AL48" s="166"/>
      <c r="AM48" s="166"/>
      <c r="AN48" s="211"/>
      <c r="AO48" s="211"/>
      <c r="AP48" s="166"/>
      <c r="AQ48" s="166"/>
      <c r="AR48" s="166"/>
      <c r="AS48" s="166"/>
      <c r="AT48" s="163"/>
      <c r="AU48" s="158">
        <f t="shared" si="5"/>
        <v>0</v>
      </c>
      <c r="AV48" s="277"/>
      <c r="AW48" s="135"/>
      <c r="AX48" s="135"/>
      <c r="AY48" s="135"/>
      <c r="AZ48" s="135"/>
      <c r="BA48" s="135"/>
      <c r="BB48" s="135"/>
      <c r="BC48" s="135"/>
      <c r="BD48" s="135"/>
      <c r="BE48" s="249">
        <f t="shared" si="6"/>
        <v>29</v>
      </c>
    </row>
    <row r="49" spans="2:57" ht="15" thickBot="1">
      <c r="B49" s="355" t="s">
        <v>47</v>
      </c>
      <c r="C49" s="372" t="s">
        <v>113</v>
      </c>
      <c r="D49" s="116" t="s">
        <v>17</v>
      </c>
      <c r="E49" s="126">
        <v>4</v>
      </c>
      <c r="F49" s="126">
        <v>4</v>
      </c>
      <c r="G49" s="126">
        <v>2</v>
      </c>
      <c r="H49" s="126">
        <v>2</v>
      </c>
      <c r="I49" s="126">
        <v>4</v>
      </c>
      <c r="J49" s="126">
        <v>2</v>
      </c>
      <c r="K49" s="126">
        <v>4</v>
      </c>
      <c r="L49" s="126">
        <v>4</v>
      </c>
      <c r="M49" s="126">
        <v>2</v>
      </c>
      <c r="N49" s="126">
        <v>2</v>
      </c>
      <c r="O49" s="126">
        <v>2</v>
      </c>
      <c r="P49" s="151"/>
      <c r="Q49" s="126">
        <v>2</v>
      </c>
      <c r="R49" s="126">
        <v>3</v>
      </c>
      <c r="S49" s="126">
        <v>4</v>
      </c>
      <c r="T49" s="126">
        <v>4</v>
      </c>
      <c r="U49" s="136">
        <f t="shared" si="12"/>
        <v>45</v>
      </c>
      <c r="V49" s="183"/>
      <c r="W49" s="184"/>
      <c r="X49" s="166">
        <v>2</v>
      </c>
      <c r="Y49" s="166">
        <v>4</v>
      </c>
      <c r="Z49" s="166">
        <v>4</v>
      </c>
      <c r="AA49" s="166">
        <v>2</v>
      </c>
      <c r="AB49" s="166">
        <v>4</v>
      </c>
      <c r="AC49" s="166">
        <v>4</v>
      </c>
      <c r="AD49" s="167"/>
      <c r="AE49" s="167"/>
      <c r="AF49" s="167"/>
      <c r="AG49" s="167"/>
      <c r="AH49" s="166">
        <v>2</v>
      </c>
      <c r="AI49" s="166">
        <v>4</v>
      </c>
      <c r="AJ49" s="166">
        <v>4</v>
      </c>
      <c r="AK49" s="166">
        <v>2</v>
      </c>
      <c r="AL49" s="166">
        <v>4</v>
      </c>
      <c r="AM49" s="166">
        <v>2</v>
      </c>
      <c r="AN49" s="211"/>
      <c r="AO49" s="211"/>
      <c r="AP49" s="166">
        <v>2</v>
      </c>
      <c r="AQ49" s="166">
        <v>4</v>
      </c>
      <c r="AR49" s="166">
        <v>2</v>
      </c>
      <c r="AS49" s="166">
        <v>2</v>
      </c>
      <c r="AT49" s="163">
        <v>3</v>
      </c>
      <c r="AU49" s="158">
        <f t="shared" si="5"/>
        <v>51</v>
      </c>
      <c r="AV49" s="277"/>
      <c r="AW49" s="135"/>
      <c r="AX49" s="135"/>
      <c r="AY49" s="135"/>
      <c r="AZ49" s="135"/>
      <c r="BA49" s="135"/>
      <c r="BB49" s="135"/>
      <c r="BC49" s="135"/>
      <c r="BD49" s="135"/>
      <c r="BE49" s="249">
        <f t="shared" si="6"/>
        <v>96</v>
      </c>
    </row>
    <row r="50" spans="2:57" ht="15" thickBot="1">
      <c r="B50" s="356"/>
      <c r="C50" s="373"/>
      <c r="D50" s="116" t="s">
        <v>18</v>
      </c>
      <c r="E50" s="126">
        <v>2</v>
      </c>
      <c r="F50" s="126">
        <v>2</v>
      </c>
      <c r="G50" s="126">
        <v>1</v>
      </c>
      <c r="H50" s="126">
        <v>1</v>
      </c>
      <c r="I50" s="126">
        <v>2</v>
      </c>
      <c r="J50" s="126">
        <v>1</v>
      </c>
      <c r="K50" s="126">
        <v>2</v>
      </c>
      <c r="L50" s="126">
        <v>2</v>
      </c>
      <c r="M50" s="126">
        <v>1</v>
      </c>
      <c r="N50" s="126">
        <v>1</v>
      </c>
      <c r="O50" s="126">
        <v>1</v>
      </c>
      <c r="P50" s="151"/>
      <c r="Q50" s="126">
        <v>1</v>
      </c>
      <c r="R50" s="126">
        <v>1</v>
      </c>
      <c r="S50" s="126">
        <v>2</v>
      </c>
      <c r="T50" s="126">
        <v>2</v>
      </c>
      <c r="U50" s="136">
        <f t="shared" si="12"/>
        <v>22</v>
      </c>
      <c r="V50" s="183"/>
      <c r="W50" s="184"/>
      <c r="X50" s="166">
        <v>1</v>
      </c>
      <c r="Y50" s="166">
        <v>2</v>
      </c>
      <c r="Z50" s="166">
        <v>2</v>
      </c>
      <c r="AA50" s="166">
        <v>1</v>
      </c>
      <c r="AB50" s="166">
        <v>2</v>
      </c>
      <c r="AC50" s="166">
        <v>2</v>
      </c>
      <c r="AD50" s="167"/>
      <c r="AE50" s="167"/>
      <c r="AF50" s="167"/>
      <c r="AG50" s="167"/>
      <c r="AH50" s="166">
        <v>1</v>
      </c>
      <c r="AI50" s="166">
        <v>2</v>
      </c>
      <c r="AJ50" s="166">
        <v>2</v>
      </c>
      <c r="AK50" s="166">
        <v>1</v>
      </c>
      <c r="AL50" s="166">
        <v>2</v>
      </c>
      <c r="AM50" s="166">
        <v>1</v>
      </c>
      <c r="AN50" s="211"/>
      <c r="AO50" s="211"/>
      <c r="AP50" s="166">
        <v>1</v>
      </c>
      <c r="AQ50" s="166">
        <v>2</v>
      </c>
      <c r="AR50" s="166">
        <v>1</v>
      </c>
      <c r="AS50" s="166">
        <v>1</v>
      </c>
      <c r="AT50" s="163">
        <v>1</v>
      </c>
      <c r="AU50" s="158">
        <f t="shared" si="5"/>
        <v>25</v>
      </c>
      <c r="AV50" s="277"/>
      <c r="AW50" s="135"/>
      <c r="AX50" s="135"/>
      <c r="AY50" s="135"/>
      <c r="AZ50" s="135"/>
      <c r="BA50" s="135"/>
      <c r="BB50" s="135"/>
      <c r="BC50" s="135"/>
      <c r="BD50" s="135"/>
      <c r="BE50" s="249">
        <f t="shared" si="6"/>
        <v>47</v>
      </c>
    </row>
    <row r="51" spans="2:57" ht="15" thickBot="1">
      <c r="B51" s="355" t="s">
        <v>62</v>
      </c>
      <c r="C51" s="372" t="s">
        <v>61</v>
      </c>
      <c r="D51" s="116" t="s">
        <v>17</v>
      </c>
      <c r="E51" s="126">
        <v>4</v>
      </c>
      <c r="F51" s="126">
        <v>4</v>
      </c>
      <c r="G51" s="126">
        <v>4</v>
      </c>
      <c r="H51" s="126">
        <v>4</v>
      </c>
      <c r="I51" s="126">
        <v>4</v>
      </c>
      <c r="J51" s="126">
        <v>4</v>
      </c>
      <c r="K51" s="126">
        <v>4</v>
      </c>
      <c r="L51" s="126">
        <v>4</v>
      </c>
      <c r="M51" s="126">
        <v>4</v>
      </c>
      <c r="N51" s="126">
        <v>4</v>
      </c>
      <c r="O51" s="126">
        <v>6</v>
      </c>
      <c r="P51" s="151"/>
      <c r="Q51" s="126">
        <v>4</v>
      </c>
      <c r="R51" s="126">
        <v>4</v>
      </c>
      <c r="S51" s="126">
        <v>4</v>
      </c>
      <c r="T51" s="126">
        <v>4</v>
      </c>
      <c r="U51" s="136">
        <f t="shared" si="12"/>
        <v>62</v>
      </c>
      <c r="V51" s="183"/>
      <c r="W51" s="184"/>
      <c r="X51" s="166"/>
      <c r="Y51" s="166"/>
      <c r="Z51" s="166"/>
      <c r="AA51" s="166"/>
      <c r="AB51" s="166"/>
      <c r="AC51" s="166"/>
      <c r="AD51" s="167"/>
      <c r="AE51" s="167"/>
      <c r="AF51" s="167"/>
      <c r="AG51" s="167"/>
      <c r="AH51" s="166"/>
      <c r="AI51" s="166"/>
      <c r="AJ51" s="166"/>
      <c r="AK51" s="166"/>
      <c r="AL51" s="166"/>
      <c r="AM51" s="166"/>
      <c r="AN51" s="211"/>
      <c r="AO51" s="211"/>
      <c r="AP51" s="166"/>
      <c r="AQ51" s="166"/>
      <c r="AR51" s="166"/>
      <c r="AS51" s="166"/>
      <c r="AT51" s="163"/>
      <c r="AU51" s="158">
        <f t="shared" si="5"/>
        <v>0</v>
      </c>
      <c r="AV51" s="277"/>
      <c r="AW51" s="135"/>
      <c r="AX51" s="135"/>
      <c r="AY51" s="135"/>
      <c r="AZ51" s="135"/>
      <c r="BA51" s="135"/>
      <c r="BB51" s="135"/>
      <c r="BC51" s="135"/>
      <c r="BD51" s="135"/>
      <c r="BE51" s="249">
        <f t="shared" si="6"/>
        <v>62</v>
      </c>
    </row>
    <row r="52" spans="2:57" ht="18" customHeight="1" thickBot="1">
      <c r="B52" s="356"/>
      <c r="C52" s="373"/>
      <c r="D52" s="116" t="s">
        <v>18</v>
      </c>
      <c r="E52" s="126">
        <v>2</v>
      </c>
      <c r="F52" s="126">
        <v>2</v>
      </c>
      <c r="G52" s="126">
        <v>2</v>
      </c>
      <c r="H52" s="126">
        <v>2</v>
      </c>
      <c r="I52" s="126">
        <v>2</v>
      </c>
      <c r="J52" s="126">
        <v>2</v>
      </c>
      <c r="K52" s="126">
        <v>2</v>
      </c>
      <c r="L52" s="126">
        <v>2</v>
      </c>
      <c r="M52" s="126">
        <v>2</v>
      </c>
      <c r="N52" s="126">
        <v>2</v>
      </c>
      <c r="O52" s="126">
        <v>3</v>
      </c>
      <c r="P52" s="151"/>
      <c r="Q52" s="126">
        <v>2</v>
      </c>
      <c r="R52" s="126">
        <v>2</v>
      </c>
      <c r="S52" s="126">
        <v>2</v>
      </c>
      <c r="T52" s="126">
        <v>2</v>
      </c>
      <c r="U52" s="136">
        <f t="shared" si="12"/>
        <v>31</v>
      </c>
      <c r="V52" s="183"/>
      <c r="W52" s="184"/>
      <c r="X52" s="166"/>
      <c r="Y52" s="166"/>
      <c r="Z52" s="166"/>
      <c r="AA52" s="166"/>
      <c r="AB52" s="166"/>
      <c r="AC52" s="166"/>
      <c r="AD52" s="167"/>
      <c r="AE52" s="167"/>
      <c r="AF52" s="167"/>
      <c r="AG52" s="167"/>
      <c r="AH52" s="166"/>
      <c r="AI52" s="166"/>
      <c r="AJ52" s="166"/>
      <c r="AK52" s="166"/>
      <c r="AL52" s="166"/>
      <c r="AM52" s="166"/>
      <c r="AN52" s="211"/>
      <c r="AO52" s="211"/>
      <c r="AP52" s="166"/>
      <c r="AQ52" s="166"/>
      <c r="AR52" s="166"/>
      <c r="AS52" s="166"/>
      <c r="AT52" s="163"/>
      <c r="AU52" s="158">
        <f t="shared" si="5"/>
        <v>0</v>
      </c>
      <c r="AV52" s="277"/>
      <c r="AW52" s="135"/>
      <c r="AX52" s="135"/>
      <c r="AY52" s="135"/>
      <c r="AZ52" s="135"/>
      <c r="BA52" s="135"/>
      <c r="BB52" s="135"/>
      <c r="BC52" s="135"/>
      <c r="BD52" s="135"/>
      <c r="BE52" s="249">
        <f t="shared" si="6"/>
        <v>31</v>
      </c>
    </row>
    <row r="53" spans="2:57" ht="15" thickBot="1">
      <c r="B53" s="355" t="s">
        <v>68</v>
      </c>
      <c r="C53" s="372" t="s">
        <v>114</v>
      </c>
      <c r="D53" s="116" t="s">
        <v>17</v>
      </c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51"/>
      <c r="Q53" s="126"/>
      <c r="R53" s="126"/>
      <c r="S53" s="126"/>
      <c r="T53" s="126"/>
      <c r="U53" s="136">
        <f t="shared" si="12"/>
        <v>0</v>
      </c>
      <c r="V53" s="183"/>
      <c r="W53" s="184"/>
      <c r="X53" s="166">
        <v>6</v>
      </c>
      <c r="Y53" s="166">
        <v>6</v>
      </c>
      <c r="Z53" s="166">
        <v>6</v>
      </c>
      <c r="AA53" s="166">
        <v>6</v>
      </c>
      <c r="AB53" s="166">
        <v>6</v>
      </c>
      <c r="AC53" s="166">
        <v>6</v>
      </c>
      <c r="AD53" s="167"/>
      <c r="AE53" s="167"/>
      <c r="AF53" s="167"/>
      <c r="AG53" s="167"/>
      <c r="AH53" s="166">
        <v>6</v>
      </c>
      <c r="AI53" s="166">
        <v>6</v>
      </c>
      <c r="AJ53" s="166">
        <v>6</v>
      </c>
      <c r="AK53" s="166">
        <v>6</v>
      </c>
      <c r="AL53" s="166">
        <v>6</v>
      </c>
      <c r="AM53" s="166">
        <v>6</v>
      </c>
      <c r="AN53" s="211"/>
      <c r="AO53" s="211"/>
      <c r="AP53" s="166">
        <v>6</v>
      </c>
      <c r="AQ53" s="166">
        <v>6</v>
      </c>
      <c r="AR53" s="166">
        <v>6</v>
      </c>
      <c r="AS53" s="166">
        <v>6</v>
      </c>
      <c r="AT53" s="163">
        <v>6</v>
      </c>
      <c r="AU53" s="158">
        <f t="shared" si="5"/>
        <v>102</v>
      </c>
      <c r="AV53" s="277"/>
      <c r="AW53" s="135"/>
      <c r="AX53" s="135"/>
      <c r="AY53" s="135"/>
      <c r="AZ53" s="135"/>
      <c r="BA53" s="135"/>
      <c r="BB53" s="135"/>
      <c r="BC53" s="135"/>
      <c r="BD53" s="135"/>
      <c r="BE53" s="249">
        <f t="shared" si="6"/>
        <v>102</v>
      </c>
    </row>
    <row r="54" spans="2:57" ht="16.5" customHeight="1" thickBot="1">
      <c r="B54" s="356"/>
      <c r="C54" s="373"/>
      <c r="D54" s="116" t="s">
        <v>18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51"/>
      <c r="Q54" s="126"/>
      <c r="R54" s="126"/>
      <c r="S54" s="126"/>
      <c r="T54" s="126"/>
      <c r="U54" s="136">
        <f t="shared" si="12"/>
        <v>0</v>
      </c>
      <c r="V54" s="183"/>
      <c r="W54" s="184"/>
      <c r="X54" s="166">
        <v>2</v>
      </c>
      <c r="Y54" s="166">
        <v>4</v>
      </c>
      <c r="Z54" s="166">
        <v>2</v>
      </c>
      <c r="AA54" s="166">
        <v>4</v>
      </c>
      <c r="AB54" s="166">
        <v>2</v>
      </c>
      <c r="AC54" s="166">
        <v>4</v>
      </c>
      <c r="AD54" s="167"/>
      <c r="AE54" s="167"/>
      <c r="AF54" s="167"/>
      <c r="AG54" s="167"/>
      <c r="AH54" s="166">
        <v>2</v>
      </c>
      <c r="AI54" s="166">
        <v>4</v>
      </c>
      <c r="AJ54" s="166">
        <v>2</v>
      </c>
      <c r="AK54" s="166">
        <v>4</v>
      </c>
      <c r="AL54" s="166">
        <v>2</v>
      </c>
      <c r="AM54" s="166">
        <v>4</v>
      </c>
      <c r="AN54" s="211"/>
      <c r="AO54" s="211"/>
      <c r="AP54" s="166">
        <v>2</v>
      </c>
      <c r="AQ54" s="166">
        <v>4</v>
      </c>
      <c r="AR54" s="166">
        <v>2</v>
      </c>
      <c r="AS54" s="166">
        <v>4</v>
      </c>
      <c r="AT54" s="163">
        <v>3</v>
      </c>
      <c r="AU54" s="158">
        <f t="shared" si="5"/>
        <v>51</v>
      </c>
      <c r="AV54" s="277">
        <v>51</v>
      </c>
      <c r="AW54" s="135"/>
      <c r="AX54" s="135"/>
      <c r="AY54" s="135"/>
      <c r="AZ54" s="135"/>
      <c r="BA54" s="135"/>
      <c r="BB54" s="135"/>
      <c r="BC54" s="135"/>
      <c r="BD54" s="135"/>
      <c r="BE54" s="249">
        <f t="shared" si="6"/>
        <v>51</v>
      </c>
    </row>
    <row r="55" spans="2:57" ht="22.5" customHeight="1" thickBot="1">
      <c r="B55" s="355" t="s">
        <v>73</v>
      </c>
      <c r="C55" s="372" t="s">
        <v>115</v>
      </c>
      <c r="D55" s="116" t="s">
        <v>17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51"/>
      <c r="Q55" s="126"/>
      <c r="R55" s="126"/>
      <c r="S55" s="126"/>
      <c r="T55" s="126"/>
      <c r="U55" s="136">
        <f t="shared" si="12"/>
        <v>0</v>
      </c>
      <c r="V55" s="183"/>
      <c r="W55" s="184"/>
      <c r="X55" s="166">
        <v>4</v>
      </c>
      <c r="Y55" s="166">
        <v>4</v>
      </c>
      <c r="Z55" s="166">
        <v>4</v>
      </c>
      <c r="AA55" s="166">
        <v>4</v>
      </c>
      <c r="AB55" s="166">
        <v>4</v>
      </c>
      <c r="AC55" s="166">
        <v>4</v>
      </c>
      <c r="AD55" s="167"/>
      <c r="AE55" s="167"/>
      <c r="AF55" s="167"/>
      <c r="AG55" s="167"/>
      <c r="AH55" s="166">
        <v>4</v>
      </c>
      <c r="AI55" s="166">
        <v>4</v>
      </c>
      <c r="AJ55" s="166">
        <v>4</v>
      </c>
      <c r="AK55" s="166">
        <v>4</v>
      </c>
      <c r="AL55" s="166">
        <v>4</v>
      </c>
      <c r="AM55" s="166">
        <v>4</v>
      </c>
      <c r="AN55" s="211"/>
      <c r="AO55" s="211"/>
      <c r="AP55" s="166">
        <v>4</v>
      </c>
      <c r="AQ55" s="166">
        <v>4</v>
      </c>
      <c r="AR55" s="166">
        <v>4</v>
      </c>
      <c r="AS55" s="166">
        <v>4</v>
      </c>
      <c r="AT55" s="163">
        <v>4</v>
      </c>
      <c r="AU55" s="158">
        <f t="shared" si="5"/>
        <v>68</v>
      </c>
      <c r="AV55" s="277"/>
      <c r="AW55" s="135"/>
      <c r="AX55" s="135"/>
      <c r="AY55" s="135"/>
      <c r="AZ55" s="135"/>
      <c r="BA55" s="135"/>
      <c r="BB55" s="135"/>
      <c r="BC55" s="135"/>
      <c r="BD55" s="135"/>
      <c r="BE55" s="249">
        <f t="shared" si="6"/>
        <v>68</v>
      </c>
    </row>
    <row r="56" spans="2:57" ht="26.25" customHeight="1" thickBot="1">
      <c r="B56" s="356"/>
      <c r="C56" s="373"/>
      <c r="D56" s="116" t="s">
        <v>18</v>
      </c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51"/>
      <c r="Q56" s="126"/>
      <c r="R56" s="126"/>
      <c r="S56" s="126"/>
      <c r="T56" s="126"/>
      <c r="U56" s="136">
        <f t="shared" si="12"/>
        <v>0</v>
      </c>
      <c r="V56" s="183"/>
      <c r="W56" s="184"/>
      <c r="X56" s="166">
        <v>2</v>
      </c>
      <c r="Y56" s="166">
        <v>2</v>
      </c>
      <c r="Z56" s="166">
        <v>2</v>
      </c>
      <c r="AA56" s="166">
        <v>2</v>
      </c>
      <c r="AB56" s="166">
        <v>2</v>
      </c>
      <c r="AC56" s="166">
        <v>2</v>
      </c>
      <c r="AD56" s="167"/>
      <c r="AE56" s="167"/>
      <c r="AF56" s="167"/>
      <c r="AG56" s="167"/>
      <c r="AH56" s="166">
        <v>2</v>
      </c>
      <c r="AI56" s="166">
        <v>2</v>
      </c>
      <c r="AJ56" s="166">
        <v>2</v>
      </c>
      <c r="AK56" s="166">
        <v>2</v>
      </c>
      <c r="AL56" s="166">
        <v>2</v>
      </c>
      <c r="AM56" s="166">
        <v>2</v>
      </c>
      <c r="AN56" s="211"/>
      <c r="AO56" s="211"/>
      <c r="AP56" s="166">
        <v>2</v>
      </c>
      <c r="AQ56" s="166">
        <v>2</v>
      </c>
      <c r="AR56" s="166">
        <v>2</v>
      </c>
      <c r="AS56" s="166">
        <v>2</v>
      </c>
      <c r="AT56" s="163">
        <v>2</v>
      </c>
      <c r="AU56" s="158">
        <f t="shared" si="5"/>
        <v>34</v>
      </c>
      <c r="AV56" s="277"/>
      <c r="AW56" s="135"/>
      <c r="AX56" s="135"/>
      <c r="AY56" s="135"/>
      <c r="AZ56" s="135"/>
      <c r="BA56" s="135"/>
      <c r="BB56" s="135"/>
      <c r="BC56" s="135"/>
      <c r="BD56" s="135"/>
      <c r="BE56" s="249">
        <f t="shared" si="6"/>
        <v>34</v>
      </c>
    </row>
    <row r="57" spans="2:57" ht="15" thickBot="1">
      <c r="B57" s="287" t="s">
        <v>97</v>
      </c>
      <c r="C57" s="357" t="s">
        <v>34</v>
      </c>
      <c r="D57" s="131" t="s">
        <v>17</v>
      </c>
      <c r="E57" s="123">
        <f>E59+E67+E71+E79</f>
        <v>4</v>
      </c>
      <c r="F57" s="123">
        <f aca="true" t="shared" si="36" ref="F57:O57">F59+F67+F71+F79</f>
        <v>4</v>
      </c>
      <c r="G57" s="123">
        <f t="shared" si="36"/>
        <v>6</v>
      </c>
      <c r="H57" s="123">
        <f t="shared" si="36"/>
        <v>6</v>
      </c>
      <c r="I57" s="123">
        <f t="shared" si="36"/>
        <v>6</v>
      </c>
      <c r="J57" s="123">
        <f t="shared" si="36"/>
        <v>4</v>
      </c>
      <c r="K57" s="123">
        <f t="shared" si="36"/>
        <v>6</v>
      </c>
      <c r="L57" s="123">
        <f t="shared" si="36"/>
        <v>4</v>
      </c>
      <c r="M57" s="123">
        <f t="shared" si="36"/>
        <v>6</v>
      </c>
      <c r="N57" s="123">
        <f t="shared" si="36"/>
        <v>6</v>
      </c>
      <c r="O57" s="123">
        <f t="shared" si="36"/>
        <v>6</v>
      </c>
      <c r="P57" s="148">
        <v>0</v>
      </c>
      <c r="Q57" s="123">
        <f aca="true" t="shared" si="37" ref="Q57:T58">Q59+Q67+Q71+Q79</f>
        <v>4</v>
      </c>
      <c r="R57" s="123">
        <f t="shared" si="37"/>
        <v>6</v>
      </c>
      <c r="S57" s="123">
        <f t="shared" si="37"/>
        <v>6</v>
      </c>
      <c r="T57" s="123">
        <f t="shared" si="37"/>
        <v>6</v>
      </c>
      <c r="U57" s="136">
        <f t="shared" si="12"/>
        <v>80</v>
      </c>
      <c r="V57" s="159"/>
      <c r="W57" s="169"/>
      <c r="X57" s="123">
        <f>X59+X67+X71+X79</f>
        <v>18</v>
      </c>
      <c r="Y57" s="123">
        <f aca="true" t="shared" si="38" ref="Y57:AT57">Y59+Y67+Y71+Y79</f>
        <v>16</v>
      </c>
      <c r="Z57" s="123">
        <f t="shared" si="38"/>
        <v>16</v>
      </c>
      <c r="AA57" s="123">
        <f t="shared" si="38"/>
        <v>18</v>
      </c>
      <c r="AB57" s="123">
        <f t="shared" si="38"/>
        <v>16</v>
      </c>
      <c r="AC57" s="123">
        <f t="shared" si="38"/>
        <v>16</v>
      </c>
      <c r="AD57" s="148">
        <v>0</v>
      </c>
      <c r="AE57" s="148">
        <v>0</v>
      </c>
      <c r="AF57" s="148">
        <v>0</v>
      </c>
      <c r="AG57" s="148">
        <v>0</v>
      </c>
      <c r="AH57" s="123">
        <f t="shared" si="38"/>
        <v>18</v>
      </c>
      <c r="AI57" s="123">
        <f t="shared" si="38"/>
        <v>16</v>
      </c>
      <c r="AJ57" s="123">
        <f t="shared" si="38"/>
        <v>16</v>
      </c>
      <c r="AK57" s="123">
        <f t="shared" si="38"/>
        <v>18</v>
      </c>
      <c r="AL57" s="123">
        <f t="shared" si="38"/>
        <v>16</v>
      </c>
      <c r="AM57" s="123">
        <f t="shared" si="38"/>
        <v>18</v>
      </c>
      <c r="AN57" s="195">
        <v>0</v>
      </c>
      <c r="AO57" s="195">
        <v>0</v>
      </c>
      <c r="AP57" s="123">
        <f t="shared" si="38"/>
        <v>18</v>
      </c>
      <c r="AQ57" s="123">
        <f t="shared" si="38"/>
        <v>16</v>
      </c>
      <c r="AR57" s="123">
        <f t="shared" si="38"/>
        <v>18</v>
      </c>
      <c r="AS57" s="123">
        <f t="shared" si="38"/>
        <v>18</v>
      </c>
      <c r="AT57" s="123">
        <f t="shared" si="38"/>
        <v>16</v>
      </c>
      <c r="AU57" s="158">
        <f t="shared" si="5"/>
        <v>288</v>
      </c>
      <c r="AV57" s="266"/>
      <c r="AW57" s="132"/>
      <c r="AX57" s="132"/>
      <c r="AY57" s="132"/>
      <c r="AZ57" s="132"/>
      <c r="BA57" s="132"/>
      <c r="BB57" s="132"/>
      <c r="BC57" s="132"/>
      <c r="BD57" s="138"/>
      <c r="BE57" s="249">
        <f t="shared" si="6"/>
        <v>368</v>
      </c>
    </row>
    <row r="58" spans="2:57" ht="15" thickBot="1">
      <c r="B58" s="288"/>
      <c r="C58" s="358"/>
      <c r="D58" s="131" t="s">
        <v>18</v>
      </c>
      <c r="E58" s="123">
        <f>E60+E68+E72+E80</f>
        <v>2</v>
      </c>
      <c r="F58" s="123">
        <f aca="true" t="shared" si="39" ref="F58:O58">F60+F68+F72+F80</f>
        <v>2</v>
      </c>
      <c r="G58" s="123">
        <f t="shared" si="39"/>
        <v>3</v>
      </c>
      <c r="H58" s="123">
        <f t="shared" si="39"/>
        <v>3</v>
      </c>
      <c r="I58" s="123">
        <f t="shared" si="39"/>
        <v>3</v>
      </c>
      <c r="J58" s="123">
        <f t="shared" si="39"/>
        <v>2</v>
      </c>
      <c r="K58" s="123">
        <f t="shared" si="39"/>
        <v>3</v>
      </c>
      <c r="L58" s="123">
        <f t="shared" si="39"/>
        <v>2</v>
      </c>
      <c r="M58" s="123">
        <f t="shared" si="39"/>
        <v>3</v>
      </c>
      <c r="N58" s="123">
        <f t="shared" si="39"/>
        <v>3</v>
      </c>
      <c r="O58" s="123">
        <f t="shared" si="39"/>
        <v>3</v>
      </c>
      <c r="P58" s="148">
        <f>P60+P68+P72+P80</f>
        <v>0</v>
      </c>
      <c r="Q58" s="123">
        <f t="shared" si="37"/>
        <v>2</v>
      </c>
      <c r="R58" s="123">
        <f t="shared" si="37"/>
        <v>3</v>
      </c>
      <c r="S58" s="123">
        <f t="shared" si="37"/>
        <v>3</v>
      </c>
      <c r="T58" s="123">
        <f t="shared" si="37"/>
        <v>3</v>
      </c>
      <c r="U58" s="136">
        <f t="shared" si="12"/>
        <v>40</v>
      </c>
      <c r="V58" s="159"/>
      <c r="W58" s="169"/>
      <c r="X58" s="123">
        <f>X60+X68+X72+X80</f>
        <v>9</v>
      </c>
      <c r="Y58" s="123">
        <f aca="true" t="shared" si="40" ref="Y58:AT58">Y60+Y68+Y72+Y80</f>
        <v>8</v>
      </c>
      <c r="Z58" s="123">
        <f t="shared" si="40"/>
        <v>8</v>
      </c>
      <c r="AA58" s="123">
        <f t="shared" si="40"/>
        <v>9</v>
      </c>
      <c r="AB58" s="123">
        <f t="shared" si="40"/>
        <v>8</v>
      </c>
      <c r="AC58" s="123">
        <f t="shared" si="40"/>
        <v>8</v>
      </c>
      <c r="AD58" s="148">
        <f t="shared" si="40"/>
        <v>0</v>
      </c>
      <c r="AE58" s="148">
        <f t="shared" si="40"/>
        <v>0</v>
      </c>
      <c r="AF58" s="148">
        <f t="shared" si="40"/>
        <v>0</v>
      </c>
      <c r="AG58" s="148">
        <f t="shared" si="40"/>
        <v>0</v>
      </c>
      <c r="AH58" s="123">
        <f t="shared" si="40"/>
        <v>9</v>
      </c>
      <c r="AI58" s="123">
        <f t="shared" si="40"/>
        <v>8</v>
      </c>
      <c r="AJ58" s="123">
        <f t="shared" si="40"/>
        <v>8</v>
      </c>
      <c r="AK58" s="123">
        <f t="shared" si="40"/>
        <v>9</v>
      </c>
      <c r="AL58" s="123">
        <f t="shared" si="40"/>
        <v>8</v>
      </c>
      <c r="AM58" s="123">
        <f t="shared" si="40"/>
        <v>9</v>
      </c>
      <c r="AN58" s="195">
        <f t="shared" si="40"/>
        <v>0</v>
      </c>
      <c r="AO58" s="195">
        <f t="shared" si="40"/>
        <v>0</v>
      </c>
      <c r="AP58" s="123">
        <f t="shared" si="40"/>
        <v>9</v>
      </c>
      <c r="AQ58" s="123">
        <f t="shared" si="40"/>
        <v>8</v>
      </c>
      <c r="AR58" s="123">
        <f t="shared" si="40"/>
        <v>9</v>
      </c>
      <c r="AS58" s="123">
        <f t="shared" si="40"/>
        <v>9</v>
      </c>
      <c r="AT58" s="123">
        <f t="shared" si="40"/>
        <v>8</v>
      </c>
      <c r="AU58" s="158">
        <f t="shared" si="5"/>
        <v>144</v>
      </c>
      <c r="AV58" s="266"/>
      <c r="AW58" s="132"/>
      <c r="AX58" s="132"/>
      <c r="AY58" s="132"/>
      <c r="AZ58" s="132"/>
      <c r="BA58" s="132"/>
      <c r="BB58" s="132"/>
      <c r="BC58" s="132"/>
      <c r="BD58" s="138"/>
      <c r="BE58" s="249">
        <f t="shared" si="6"/>
        <v>184</v>
      </c>
    </row>
    <row r="59" spans="2:57" ht="15" thickBot="1">
      <c r="B59" s="389" t="s">
        <v>35</v>
      </c>
      <c r="C59" s="393" t="s">
        <v>124</v>
      </c>
      <c r="D59" s="185" t="s">
        <v>17</v>
      </c>
      <c r="E59" s="186">
        <f>E61+E63+E65</f>
        <v>2</v>
      </c>
      <c r="F59" s="186">
        <f aca="true" t="shared" si="41" ref="F59:T59">F61+F63+F65</f>
        <v>2</v>
      </c>
      <c r="G59" s="186">
        <f t="shared" si="41"/>
        <v>2</v>
      </c>
      <c r="H59" s="186">
        <f t="shared" si="41"/>
        <v>2</v>
      </c>
      <c r="I59" s="186">
        <f t="shared" si="41"/>
        <v>4</v>
      </c>
      <c r="J59" s="186">
        <f t="shared" si="41"/>
        <v>2</v>
      </c>
      <c r="K59" s="186">
        <f t="shared" si="41"/>
        <v>2</v>
      </c>
      <c r="L59" s="186">
        <f t="shared" si="41"/>
        <v>2</v>
      </c>
      <c r="M59" s="186">
        <f t="shared" si="41"/>
        <v>2</v>
      </c>
      <c r="N59" s="186">
        <f t="shared" si="41"/>
        <v>4</v>
      </c>
      <c r="O59" s="186">
        <f t="shared" si="41"/>
        <v>2</v>
      </c>
      <c r="P59" s="148">
        <f t="shared" si="41"/>
        <v>0</v>
      </c>
      <c r="Q59" s="186">
        <f t="shared" si="41"/>
        <v>2</v>
      </c>
      <c r="R59" s="186">
        <f t="shared" si="41"/>
        <v>2</v>
      </c>
      <c r="S59" s="186">
        <f t="shared" si="41"/>
        <v>2</v>
      </c>
      <c r="T59" s="186">
        <f t="shared" si="41"/>
        <v>3</v>
      </c>
      <c r="U59" s="136">
        <f t="shared" si="12"/>
        <v>35</v>
      </c>
      <c r="V59" s="159"/>
      <c r="W59" s="169"/>
      <c r="X59" s="186">
        <f>X61+X63+X65</f>
        <v>4</v>
      </c>
      <c r="Y59" s="186">
        <f aca="true" t="shared" si="42" ref="Y59:AT59">Y61+Y63+Y65</f>
        <v>4</v>
      </c>
      <c r="Z59" s="186">
        <f t="shared" si="42"/>
        <v>4</v>
      </c>
      <c r="AA59" s="186">
        <f t="shared" si="42"/>
        <v>6</v>
      </c>
      <c r="AB59" s="186">
        <f t="shared" si="42"/>
        <v>4</v>
      </c>
      <c r="AC59" s="186">
        <f t="shared" si="42"/>
        <v>4</v>
      </c>
      <c r="AD59" s="148">
        <v>0</v>
      </c>
      <c r="AE59" s="148">
        <v>0</v>
      </c>
      <c r="AF59" s="148">
        <v>0</v>
      </c>
      <c r="AG59" s="148">
        <v>0</v>
      </c>
      <c r="AH59" s="186">
        <f t="shared" si="42"/>
        <v>4</v>
      </c>
      <c r="AI59" s="186">
        <f t="shared" si="42"/>
        <v>4</v>
      </c>
      <c r="AJ59" s="186">
        <f t="shared" si="42"/>
        <v>4</v>
      </c>
      <c r="AK59" s="186">
        <f t="shared" si="42"/>
        <v>6</v>
      </c>
      <c r="AL59" s="186">
        <f t="shared" si="42"/>
        <v>4</v>
      </c>
      <c r="AM59" s="186">
        <f t="shared" si="42"/>
        <v>6</v>
      </c>
      <c r="AN59" s="195">
        <v>0</v>
      </c>
      <c r="AO59" s="195">
        <f t="shared" si="42"/>
        <v>0</v>
      </c>
      <c r="AP59" s="186">
        <f t="shared" si="42"/>
        <v>4</v>
      </c>
      <c r="AQ59" s="186">
        <f t="shared" si="42"/>
        <v>4</v>
      </c>
      <c r="AR59" s="186">
        <f t="shared" si="42"/>
        <v>4</v>
      </c>
      <c r="AS59" s="186">
        <f t="shared" si="42"/>
        <v>6</v>
      </c>
      <c r="AT59" s="186">
        <f t="shared" si="42"/>
        <v>4</v>
      </c>
      <c r="AU59" s="158">
        <f t="shared" si="5"/>
        <v>76</v>
      </c>
      <c r="AV59" s="266"/>
      <c r="AW59" s="132"/>
      <c r="AX59" s="132"/>
      <c r="AY59" s="132"/>
      <c r="AZ59" s="132"/>
      <c r="BA59" s="132"/>
      <c r="BB59" s="132"/>
      <c r="BC59" s="132"/>
      <c r="BD59" s="138"/>
      <c r="BE59" s="249">
        <f t="shared" si="6"/>
        <v>111</v>
      </c>
    </row>
    <row r="60" spans="2:57" ht="15" thickBot="1">
      <c r="B60" s="321"/>
      <c r="C60" s="394"/>
      <c r="D60" s="185" t="s">
        <v>18</v>
      </c>
      <c r="E60" s="186">
        <f>E62+E64+E66</f>
        <v>1</v>
      </c>
      <c r="F60" s="186">
        <f aca="true" t="shared" si="43" ref="F60:T60">F62+F66</f>
        <v>1</v>
      </c>
      <c r="G60" s="186">
        <f t="shared" si="43"/>
        <v>1</v>
      </c>
      <c r="H60" s="186">
        <f t="shared" si="43"/>
        <v>1</v>
      </c>
      <c r="I60" s="186">
        <f t="shared" si="43"/>
        <v>2</v>
      </c>
      <c r="J60" s="186">
        <f t="shared" si="43"/>
        <v>1</v>
      </c>
      <c r="K60" s="186">
        <f t="shared" si="43"/>
        <v>1</v>
      </c>
      <c r="L60" s="186">
        <f t="shared" si="43"/>
        <v>1</v>
      </c>
      <c r="M60" s="186">
        <f t="shared" si="43"/>
        <v>1</v>
      </c>
      <c r="N60" s="186">
        <f t="shared" si="43"/>
        <v>2</v>
      </c>
      <c r="O60" s="186">
        <f t="shared" si="43"/>
        <v>1</v>
      </c>
      <c r="P60" s="148">
        <f t="shared" si="43"/>
        <v>0</v>
      </c>
      <c r="Q60" s="186">
        <f t="shared" si="43"/>
        <v>1</v>
      </c>
      <c r="R60" s="186">
        <f t="shared" si="43"/>
        <v>1</v>
      </c>
      <c r="S60" s="186">
        <f t="shared" si="43"/>
        <v>1</v>
      </c>
      <c r="T60" s="186">
        <f t="shared" si="43"/>
        <v>2</v>
      </c>
      <c r="U60" s="136">
        <f t="shared" si="12"/>
        <v>18</v>
      </c>
      <c r="V60" s="159"/>
      <c r="W60" s="169"/>
      <c r="X60" s="186">
        <f>X62+X64+X66</f>
        <v>2</v>
      </c>
      <c r="Y60" s="186">
        <f aca="true" t="shared" si="44" ref="Y60:AT60">Y62+Y64+Y66</f>
        <v>2</v>
      </c>
      <c r="Z60" s="186">
        <f t="shared" si="44"/>
        <v>2</v>
      </c>
      <c r="AA60" s="186">
        <f t="shared" si="44"/>
        <v>3</v>
      </c>
      <c r="AB60" s="186">
        <f t="shared" si="44"/>
        <v>2</v>
      </c>
      <c r="AC60" s="186">
        <f t="shared" si="44"/>
        <v>2</v>
      </c>
      <c r="AD60" s="148">
        <f t="shared" si="44"/>
        <v>0</v>
      </c>
      <c r="AE60" s="148">
        <f t="shared" si="44"/>
        <v>0</v>
      </c>
      <c r="AF60" s="148">
        <f t="shared" si="44"/>
        <v>0</v>
      </c>
      <c r="AG60" s="148">
        <f t="shared" si="44"/>
        <v>0</v>
      </c>
      <c r="AH60" s="186">
        <f t="shared" si="44"/>
        <v>2</v>
      </c>
      <c r="AI60" s="186">
        <f t="shared" si="44"/>
        <v>2</v>
      </c>
      <c r="AJ60" s="186">
        <f t="shared" si="44"/>
        <v>2</v>
      </c>
      <c r="AK60" s="190">
        <f t="shared" si="44"/>
        <v>3</v>
      </c>
      <c r="AL60" s="186">
        <f t="shared" si="44"/>
        <v>2</v>
      </c>
      <c r="AM60" s="186">
        <f t="shared" si="44"/>
        <v>3</v>
      </c>
      <c r="AN60" s="195">
        <f t="shared" si="44"/>
        <v>0</v>
      </c>
      <c r="AO60" s="195">
        <f t="shared" si="44"/>
        <v>0</v>
      </c>
      <c r="AP60" s="186">
        <f t="shared" si="44"/>
        <v>2</v>
      </c>
      <c r="AQ60" s="186">
        <f t="shared" si="44"/>
        <v>2</v>
      </c>
      <c r="AR60" s="186">
        <f t="shared" si="44"/>
        <v>2</v>
      </c>
      <c r="AS60" s="186">
        <f t="shared" si="44"/>
        <v>3</v>
      </c>
      <c r="AT60" s="186">
        <f t="shared" si="44"/>
        <v>2</v>
      </c>
      <c r="AU60" s="158">
        <f t="shared" si="5"/>
        <v>38</v>
      </c>
      <c r="AV60" s="266"/>
      <c r="AW60" s="132"/>
      <c r="AX60" s="132"/>
      <c r="AY60" s="132"/>
      <c r="AZ60" s="132"/>
      <c r="BA60" s="132"/>
      <c r="BB60" s="132"/>
      <c r="BC60" s="132"/>
      <c r="BD60" s="138"/>
      <c r="BE60" s="249">
        <f t="shared" si="6"/>
        <v>56</v>
      </c>
    </row>
    <row r="61" spans="2:57" ht="15" thickBot="1">
      <c r="B61" s="280" t="s">
        <v>36</v>
      </c>
      <c r="C61" s="387" t="s">
        <v>116</v>
      </c>
      <c r="D61" s="116" t="s">
        <v>17</v>
      </c>
      <c r="E61" s="124">
        <v>2</v>
      </c>
      <c r="F61" s="124">
        <v>2</v>
      </c>
      <c r="G61" s="124">
        <v>2</v>
      </c>
      <c r="H61" s="124">
        <v>2</v>
      </c>
      <c r="I61" s="124">
        <v>4</v>
      </c>
      <c r="J61" s="124">
        <v>2</v>
      </c>
      <c r="K61" s="124">
        <v>2</v>
      </c>
      <c r="L61" s="124">
        <v>2</v>
      </c>
      <c r="M61" s="124">
        <v>2</v>
      </c>
      <c r="N61" s="124">
        <v>4</v>
      </c>
      <c r="O61" s="124">
        <v>2</v>
      </c>
      <c r="P61" s="150">
        <v>0</v>
      </c>
      <c r="Q61" s="124">
        <v>2</v>
      </c>
      <c r="R61" s="124">
        <v>2</v>
      </c>
      <c r="S61" s="124">
        <v>2</v>
      </c>
      <c r="T61" s="124">
        <v>3</v>
      </c>
      <c r="U61" s="136">
        <f t="shared" si="12"/>
        <v>35</v>
      </c>
      <c r="V61" s="159"/>
      <c r="W61" s="170"/>
      <c r="X61" s="171">
        <v>4</v>
      </c>
      <c r="Y61" s="162">
        <v>4</v>
      </c>
      <c r="Z61" s="162">
        <v>4</v>
      </c>
      <c r="AA61" s="162">
        <v>6</v>
      </c>
      <c r="AB61" s="162">
        <v>4</v>
      </c>
      <c r="AC61" s="162">
        <v>4</v>
      </c>
      <c r="AD61" s="149"/>
      <c r="AE61" s="149"/>
      <c r="AF61" s="149"/>
      <c r="AG61" s="149"/>
      <c r="AH61" s="162">
        <v>4</v>
      </c>
      <c r="AI61" s="162">
        <v>4</v>
      </c>
      <c r="AJ61" s="162">
        <v>4</v>
      </c>
      <c r="AK61" s="162">
        <v>6</v>
      </c>
      <c r="AL61" s="162">
        <v>4</v>
      </c>
      <c r="AM61" s="162">
        <v>6</v>
      </c>
      <c r="AN61" s="198"/>
      <c r="AO61" s="198"/>
      <c r="AP61" s="162">
        <v>4</v>
      </c>
      <c r="AQ61" s="162">
        <v>4</v>
      </c>
      <c r="AR61" s="162">
        <v>4</v>
      </c>
      <c r="AS61" s="162">
        <v>6</v>
      </c>
      <c r="AT61" s="163">
        <v>4</v>
      </c>
      <c r="AU61" s="158">
        <f t="shared" si="5"/>
        <v>76</v>
      </c>
      <c r="AV61" s="266"/>
      <c r="AW61" s="132"/>
      <c r="AX61" s="132"/>
      <c r="AY61" s="132"/>
      <c r="AZ61" s="132"/>
      <c r="BA61" s="132"/>
      <c r="BB61" s="132"/>
      <c r="BC61" s="132"/>
      <c r="BD61" s="138"/>
      <c r="BE61" s="249">
        <f t="shared" si="6"/>
        <v>111</v>
      </c>
    </row>
    <row r="62" spans="2:57" ht="15" thickBot="1">
      <c r="B62" s="281"/>
      <c r="C62" s="388"/>
      <c r="D62" s="116" t="s">
        <v>18</v>
      </c>
      <c r="E62" s="128">
        <v>1</v>
      </c>
      <c r="F62" s="128">
        <v>1</v>
      </c>
      <c r="G62" s="128">
        <v>1</v>
      </c>
      <c r="H62" s="128">
        <v>1</v>
      </c>
      <c r="I62" s="128">
        <v>2</v>
      </c>
      <c r="J62" s="128">
        <v>1</v>
      </c>
      <c r="K62" s="128">
        <v>1</v>
      </c>
      <c r="L62" s="128">
        <v>1</v>
      </c>
      <c r="M62" s="128">
        <v>1</v>
      </c>
      <c r="N62" s="128">
        <v>2</v>
      </c>
      <c r="O62" s="128">
        <v>1</v>
      </c>
      <c r="P62" s="152">
        <v>0</v>
      </c>
      <c r="Q62" s="128">
        <v>1</v>
      </c>
      <c r="R62" s="128">
        <v>1</v>
      </c>
      <c r="S62" s="128">
        <v>1</v>
      </c>
      <c r="T62" s="124">
        <v>2</v>
      </c>
      <c r="U62" s="136">
        <f t="shared" si="12"/>
        <v>18</v>
      </c>
      <c r="V62" s="159"/>
      <c r="W62" s="170"/>
      <c r="X62" s="162">
        <v>2</v>
      </c>
      <c r="Y62" s="162">
        <v>2</v>
      </c>
      <c r="Z62" s="162">
        <v>2</v>
      </c>
      <c r="AA62" s="162">
        <v>3</v>
      </c>
      <c r="AB62" s="162">
        <v>2</v>
      </c>
      <c r="AC62" s="162">
        <v>2</v>
      </c>
      <c r="AD62" s="149"/>
      <c r="AE62" s="149"/>
      <c r="AF62" s="149"/>
      <c r="AG62" s="149"/>
      <c r="AH62" s="162">
        <v>2</v>
      </c>
      <c r="AI62" s="162">
        <v>2</v>
      </c>
      <c r="AJ62" s="162">
        <v>2</v>
      </c>
      <c r="AK62" s="162">
        <v>3</v>
      </c>
      <c r="AL62" s="162">
        <v>2</v>
      </c>
      <c r="AM62" s="162">
        <v>3</v>
      </c>
      <c r="AN62" s="198"/>
      <c r="AO62" s="198"/>
      <c r="AP62" s="162">
        <v>2</v>
      </c>
      <c r="AQ62" s="162">
        <v>2</v>
      </c>
      <c r="AR62" s="162">
        <v>2</v>
      </c>
      <c r="AS62" s="162">
        <v>3</v>
      </c>
      <c r="AT62" s="163">
        <v>2</v>
      </c>
      <c r="AU62" s="158">
        <f t="shared" si="5"/>
        <v>38</v>
      </c>
      <c r="AV62" s="266"/>
      <c r="AW62" s="132"/>
      <c r="AX62" s="132"/>
      <c r="AY62" s="132"/>
      <c r="AZ62" s="132"/>
      <c r="BA62" s="132"/>
      <c r="BB62" s="132"/>
      <c r="BC62" s="132"/>
      <c r="BD62" s="138"/>
      <c r="BE62" s="249">
        <f t="shared" si="6"/>
        <v>56</v>
      </c>
    </row>
    <row r="63" spans="2:57" ht="26.25" customHeight="1" thickBot="1">
      <c r="B63" s="280" t="s">
        <v>48</v>
      </c>
      <c r="C63" s="207" t="s">
        <v>117</v>
      </c>
      <c r="D63" s="227"/>
      <c r="E63" s="124"/>
      <c r="F63" s="124"/>
      <c r="G63" s="124"/>
      <c r="H63" s="124"/>
      <c r="I63" s="124"/>
      <c r="J63" s="124"/>
      <c r="K63" s="125"/>
      <c r="L63" s="125"/>
      <c r="M63" s="125"/>
      <c r="N63" s="125"/>
      <c r="O63" s="125"/>
      <c r="P63" s="149"/>
      <c r="Q63" s="125"/>
      <c r="R63" s="125"/>
      <c r="S63" s="125"/>
      <c r="T63" s="124"/>
      <c r="U63" s="136">
        <f t="shared" si="12"/>
        <v>0</v>
      </c>
      <c r="V63" s="159"/>
      <c r="W63" s="172"/>
      <c r="X63" s="171"/>
      <c r="Y63" s="171"/>
      <c r="Z63" s="171"/>
      <c r="AA63" s="171"/>
      <c r="AB63" s="171"/>
      <c r="AC63" s="171"/>
      <c r="AD63" s="150">
        <v>36</v>
      </c>
      <c r="AE63" s="150">
        <v>18</v>
      </c>
      <c r="AF63" s="150">
        <v>0</v>
      </c>
      <c r="AG63" s="150">
        <v>0</v>
      </c>
      <c r="AH63" s="171"/>
      <c r="AI63" s="171"/>
      <c r="AJ63" s="171"/>
      <c r="AK63" s="171"/>
      <c r="AL63" s="173"/>
      <c r="AM63" s="173"/>
      <c r="AN63" s="194"/>
      <c r="AO63" s="194"/>
      <c r="AP63" s="173"/>
      <c r="AQ63" s="162"/>
      <c r="AR63" s="162"/>
      <c r="AS63" s="173"/>
      <c r="AT63" s="163"/>
      <c r="AU63" s="158">
        <f t="shared" si="5"/>
        <v>54</v>
      </c>
      <c r="AV63" s="266"/>
      <c r="AW63" s="132"/>
      <c r="AX63" s="132"/>
      <c r="AY63" s="132"/>
      <c r="AZ63" s="132"/>
      <c r="BA63" s="132"/>
      <c r="BB63" s="132"/>
      <c r="BC63" s="132"/>
      <c r="BD63" s="138"/>
      <c r="BE63" s="249">
        <f t="shared" si="6"/>
        <v>54</v>
      </c>
    </row>
    <row r="64" spans="2:57" ht="27" customHeight="1" thickBot="1">
      <c r="B64" s="281"/>
      <c r="C64" s="208"/>
      <c r="D64" s="227"/>
      <c r="E64" s="124"/>
      <c r="F64" s="124"/>
      <c r="G64" s="124"/>
      <c r="H64" s="124"/>
      <c r="I64" s="124"/>
      <c r="J64" s="124"/>
      <c r="K64" s="125"/>
      <c r="L64" s="125"/>
      <c r="M64" s="125"/>
      <c r="N64" s="125"/>
      <c r="O64" s="125"/>
      <c r="P64" s="149"/>
      <c r="Q64" s="125"/>
      <c r="R64" s="125"/>
      <c r="S64" s="125"/>
      <c r="T64" s="124"/>
      <c r="U64" s="136">
        <f t="shared" si="12"/>
        <v>0</v>
      </c>
      <c r="V64" s="159"/>
      <c r="W64" s="174"/>
      <c r="X64" s="171"/>
      <c r="Y64" s="171"/>
      <c r="Z64" s="171"/>
      <c r="AA64" s="171"/>
      <c r="AB64" s="171"/>
      <c r="AC64" s="171"/>
      <c r="AD64" s="150"/>
      <c r="AE64" s="150"/>
      <c r="AF64" s="150"/>
      <c r="AG64" s="150"/>
      <c r="AH64" s="171"/>
      <c r="AI64" s="171"/>
      <c r="AJ64" s="171"/>
      <c r="AK64" s="171"/>
      <c r="AL64" s="175"/>
      <c r="AM64" s="175"/>
      <c r="AN64" s="220"/>
      <c r="AO64" s="194"/>
      <c r="AP64" s="173"/>
      <c r="AQ64" s="162"/>
      <c r="AR64" s="162"/>
      <c r="AS64" s="173"/>
      <c r="AT64" s="163"/>
      <c r="AU64" s="158">
        <f t="shared" si="5"/>
        <v>0</v>
      </c>
      <c r="AV64" s="266"/>
      <c r="AW64" s="132"/>
      <c r="AX64" s="132"/>
      <c r="AY64" s="132"/>
      <c r="AZ64" s="132"/>
      <c r="BA64" s="132"/>
      <c r="BB64" s="132"/>
      <c r="BC64" s="132"/>
      <c r="BD64" s="138"/>
      <c r="BE64" s="249">
        <f t="shared" si="6"/>
        <v>0</v>
      </c>
    </row>
    <row r="65" spans="2:57" ht="15" thickBot="1">
      <c r="B65" s="280" t="s">
        <v>49</v>
      </c>
      <c r="C65" s="349" t="s">
        <v>50</v>
      </c>
      <c r="D65" s="227"/>
      <c r="E65" s="124"/>
      <c r="F65" s="124"/>
      <c r="G65" s="124"/>
      <c r="H65" s="124"/>
      <c r="I65" s="124"/>
      <c r="J65" s="124"/>
      <c r="K65" s="125"/>
      <c r="L65" s="125"/>
      <c r="M65" s="125"/>
      <c r="N65" s="125"/>
      <c r="O65" s="125"/>
      <c r="P65" s="149"/>
      <c r="Q65" s="125"/>
      <c r="R65" s="125"/>
      <c r="S65" s="125"/>
      <c r="T65" s="124"/>
      <c r="U65" s="136">
        <f t="shared" si="12"/>
        <v>0</v>
      </c>
      <c r="V65" s="159"/>
      <c r="W65" s="174"/>
      <c r="X65" s="171"/>
      <c r="Y65" s="171"/>
      <c r="Z65" s="171"/>
      <c r="AA65" s="171"/>
      <c r="AB65" s="171"/>
      <c r="AC65" s="171"/>
      <c r="AD65" s="150"/>
      <c r="AE65" s="150"/>
      <c r="AF65" s="150"/>
      <c r="AG65" s="150"/>
      <c r="AH65" s="171"/>
      <c r="AI65" s="171"/>
      <c r="AJ65" s="171"/>
      <c r="AK65" s="171"/>
      <c r="AL65" s="171"/>
      <c r="AM65" s="171"/>
      <c r="AN65" s="196">
        <v>36</v>
      </c>
      <c r="AO65" s="211">
        <v>0</v>
      </c>
      <c r="AP65" s="177"/>
      <c r="AQ65" s="162"/>
      <c r="AR65" s="162"/>
      <c r="AS65" s="177"/>
      <c r="AT65" s="163"/>
      <c r="AU65" s="158">
        <f t="shared" si="5"/>
        <v>36</v>
      </c>
      <c r="AV65" s="266"/>
      <c r="AW65" s="132"/>
      <c r="AX65" s="132"/>
      <c r="AY65" s="132"/>
      <c r="AZ65" s="132"/>
      <c r="BA65" s="132"/>
      <c r="BB65" s="132"/>
      <c r="BC65" s="132"/>
      <c r="BD65" s="138"/>
      <c r="BE65" s="249">
        <f t="shared" si="6"/>
        <v>36</v>
      </c>
    </row>
    <row r="66" spans="2:57" ht="15" thickBot="1">
      <c r="B66" s="281"/>
      <c r="C66" s="350"/>
      <c r="D66" s="210"/>
      <c r="E66" s="124"/>
      <c r="F66" s="124"/>
      <c r="G66" s="124"/>
      <c r="H66" s="124"/>
      <c r="I66" s="124"/>
      <c r="J66" s="124"/>
      <c r="K66" s="125"/>
      <c r="L66" s="125"/>
      <c r="M66" s="125"/>
      <c r="N66" s="125"/>
      <c r="O66" s="125"/>
      <c r="P66" s="149"/>
      <c r="Q66" s="125"/>
      <c r="R66" s="125"/>
      <c r="S66" s="125"/>
      <c r="T66" s="124"/>
      <c r="U66" s="136">
        <f t="shared" si="12"/>
        <v>0</v>
      </c>
      <c r="V66" s="159"/>
      <c r="W66" s="174"/>
      <c r="X66" s="171"/>
      <c r="Y66" s="171"/>
      <c r="Z66" s="171"/>
      <c r="AA66" s="171"/>
      <c r="AB66" s="171"/>
      <c r="AC66" s="171"/>
      <c r="AD66" s="150"/>
      <c r="AE66" s="150"/>
      <c r="AF66" s="150"/>
      <c r="AG66" s="150"/>
      <c r="AH66" s="171"/>
      <c r="AI66" s="171"/>
      <c r="AJ66" s="171"/>
      <c r="AK66" s="171"/>
      <c r="AL66" s="171"/>
      <c r="AM66" s="171"/>
      <c r="AN66" s="196"/>
      <c r="AO66" s="211"/>
      <c r="AP66" s="177"/>
      <c r="AQ66" s="162"/>
      <c r="AR66" s="162"/>
      <c r="AS66" s="177"/>
      <c r="AT66" s="163"/>
      <c r="AU66" s="158">
        <f t="shared" si="5"/>
        <v>0</v>
      </c>
      <c r="AV66" s="266"/>
      <c r="AW66" s="132"/>
      <c r="AX66" s="132"/>
      <c r="AY66" s="132"/>
      <c r="AZ66" s="132"/>
      <c r="BA66" s="132"/>
      <c r="BB66" s="132"/>
      <c r="BC66" s="132"/>
      <c r="BD66" s="138"/>
      <c r="BE66" s="249">
        <f t="shared" si="6"/>
        <v>0</v>
      </c>
    </row>
    <row r="67" spans="2:57" ht="15" thickBot="1">
      <c r="B67" s="351" t="s">
        <v>135</v>
      </c>
      <c r="C67" s="353" t="s">
        <v>136</v>
      </c>
      <c r="D67" s="185" t="s">
        <v>17</v>
      </c>
      <c r="E67" s="187">
        <f>E69</f>
        <v>0</v>
      </c>
      <c r="F67" s="187">
        <f aca="true" t="shared" si="45" ref="F67:T67">F69</f>
        <v>0</v>
      </c>
      <c r="G67" s="187">
        <f t="shared" si="45"/>
        <v>0</v>
      </c>
      <c r="H67" s="187">
        <f t="shared" si="45"/>
        <v>0</v>
      </c>
      <c r="I67" s="187">
        <f t="shared" si="45"/>
        <v>0</v>
      </c>
      <c r="J67" s="187">
        <f t="shared" si="45"/>
        <v>0</v>
      </c>
      <c r="K67" s="187">
        <f t="shared" si="45"/>
        <v>0</v>
      </c>
      <c r="L67" s="187">
        <f t="shared" si="45"/>
        <v>0</v>
      </c>
      <c r="M67" s="187">
        <f t="shared" si="45"/>
        <v>0</v>
      </c>
      <c r="N67" s="187">
        <f t="shared" si="45"/>
        <v>0</v>
      </c>
      <c r="O67" s="187">
        <f t="shared" si="45"/>
        <v>0</v>
      </c>
      <c r="P67" s="150">
        <f t="shared" si="45"/>
        <v>0</v>
      </c>
      <c r="Q67" s="187">
        <f t="shared" si="45"/>
        <v>0</v>
      </c>
      <c r="R67" s="187">
        <f t="shared" si="45"/>
        <v>0</v>
      </c>
      <c r="S67" s="187">
        <f t="shared" si="45"/>
        <v>0</v>
      </c>
      <c r="T67" s="187">
        <f t="shared" si="45"/>
        <v>0</v>
      </c>
      <c r="U67" s="136">
        <f t="shared" si="12"/>
        <v>0</v>
      </c>
      <c r="V67" s="159"/>
      <c r="W67" s="174"/>
      <c r="X67" s="187">
        <f>X69</f>
        <v>4</v>
      </c>
      <c r="Y67" s="187">
        <f aca="true" t="shared" si="46" ref="Y67:AT67">Y69</f>
        <v>4</v>
      </c>
      <c r="Z67" s="187">
        <f t="shared" si="46"/>
        <v>4</v>
      </c>
      <c r="AA67" s="187">
        <f t="shared" si="46"/>
        <v>4</v>
      </c>
      <c r="AB67" s="187">
        <f t="shared" si="46"/>
        <v>4</v>
      </c>
      <c r="AC67" s="187">
        <f t="shared" si="46"/>
        <v>4</v>
      </c>
      <c r="AD67" s="150">
        <f t="shared" si="46"/>
        <v>0</v>
      </c>
      <c r="AE67" s="150">
        <f t="shared" si="46"/>
        <v>0</v>
      </c>
      <c r="AF67" s="150">
        <f t="shared" si="46"/>
        <v>0</v>
      </c>
      <c r="AG67" s="150">
        <f t="shared" si="46"/>
        <v>0</v>
      </c>
      <c r="AH67" s="187">
        <f t="shared" si="46"/>
        <v>4</v>
      </c>
      <c r="AI67" s="187">
        <f t="shared" si="46"/>
        <v>4</v>
      </c>
      <c r="AJ67" s="187">
        <f t="shared" si="46"/>
        <v>4</v>
      </c>
      <c r="AK67" s="187">
        <f t="shared" si="46"/>
        <v>4</v>
      </c>
      <c r="AL67" s="187">
        <f t="shared" si="46"/>
        <v>4</v>
      </c>
      <c r="AM67" s="187">
        <f t="shared" si="46"/>
        <v>4</v>
      </c>
      <c r="AN67" s="196">
        <f t="shared" si="46"/>
        <v>0</v>
      </c>
      <c r="AO67" s="196">
        <f t="shared" si="46"/>
        <v>0</v>
      </c>
      <c r="AP67" s="187">
        <f t="shared" si="46"/>
        <v>4</v>
      </c>
      <c r="AQ67" s="187">
        <f t="shared" si="46"/>
        <v>4</v>
      </c>
      <c r="AR67" s="187">
        <f t="shared" si="46"/>
        <v>4</v>
      </c>
      <c r="AS67" s="187">
        <f t="shared" si="46"/>
        <v>4</v>
      </c>
      <c r="AT67" s="187">
        <f t="shared" si="46"/>
        <v>4</v>
      </c>
      <c r="AU67" s="158">
        <f t="shared" si="5"/>
        <v>68</v>
      </c>
      <c r="AV67" s="266"/>
      <c r="AW67" s="132"/>
      <c r="AX67" s="132"/>
      <c r="AY67" s="132"/>
      <c r="AZ67" s="132"/>
      <c r="BA67" s="132"/>
      <c r="BB67" s="132"/>
      <c r="BC67" s="132"/>
      <c r="BD67" s="138"/>
      <c r="BE67" s="249">
        <f t="shared" si="6"/>
        <v>68</v>
      </c>
    </row>
    <row r="68" spans="2:57" ht="15" thickBot="1">
      <c r="B68" s="352"/>
      <c r="C68" s="354"/>
      <c r="D68" s="185" t="s">
        <v>18</v>
      </c>
      <c r="E68" s="187">
        <f>E70</f>
        <v>0</v>
      </c>
      <c r="F68" s="187">
        <f aca="true" t="shared" si="47" ref="F68:T68">F70</f>
        <v>0</v>
      </c>
      <c r="G68" s="187">
        <f t="shared" si="47"/>
        <v>0</v>
      </c>
      <c r="H68" s="187">
        <f t="shared" si="47"/>
        <v>0</v>
      </c>
      <c r="I68" s="187">
        <f t="shared" si="47"/>
        <v>0</v>
      </c>
      <c r="J68" s="187">
        <f t="shared" si="47"/>
        <v>0</v>
      </c>
      <c r="K68" s="187">
        <f t="shared" si="47"/>
        <v>0</v>
      </c>
      <c r="L68" s="187">
        <f t="shared" si="47"/>
        <v>0</v>
      </c>
      <c r="M68" s="187">
        <f t="shared" si="47"/>
        <v>0</v>
      </c>
      <c r="N68" s="187">
        <f t="shared" si="47"/>
        <v>0</v>
      </c>
      <c r="O68" s="187">
        <f t="shared" si="47"/>
        <v>0</v>
      </c>
      <c r="P68" s="150">
        <f t="shared" si="47"/>
        <v>0</v>
      </c>
      <c r="Q68" s="187">
        <f t="shared" si="47"/>
        <v>0</v>
      </c>
      <c r="R68" s="187">
        <f t="shared" si="47"/>
        <v>0</v>
      </c>
      <c r="S68" s="187">
        <f t="shared" si="47"/>
        <v>0</v>
      </c>
      <c r="T68" s="187">
        <f t="shared" si="47"/>
        <v>0</v>
      </c>
      <c r="U68" s="136">
        <f t="shared" si="12"/>
        <v>0</v>
      </c>
      <c r="V68" s="159"/>
      <c r="W68" s="174"/>
      <c r="X68" s="187">
        <f>X70</f>
        <v>2</v>
      </c>
      <c r="Y68" s="187">
        <f aca="true" t="shared" si="48" ref="Y68:AT68">Y70</f>
        <v>2</v>
      </c>
      <c r="Z68" s="187">
        <f t="shared" si="48"/>
        <v>2</v>
      </c>
      <c r="AA68" s="187">
        <f t="shared" si="48"/>
        <v>2</v>
      </c>
      <c r="AB68" s="187">
        <f t="shared" si="48"/>
        <v>2</v>
      </c>
      <c r="AC68" s="187">
        <f t="shared" si="48"/>
        <v>2</v>
      </c>
      <c r="AD68" s="150">
        <f t="shared" si="48"/>
        <v>0</v>
      </c>
      <c r="AE68" s="150">
        <f t="shared" si="48"/>
        <v>0</v>
      </c>
      <c r="AF68" s="150">
        <f t="shared" si="48"/>
        <v>0</v>
      </c>
      <c r="AG68" s="150">
        <f t="shared" si="48"/>
        <v>0</v>
      </c>
      <c r="AH68" s="187">
        <f t="shared" si="48"/>
        <v>2</v>
      </c>
      <c r="AI68" s="187">
        <f t="shared" si="48"/>
        <v>2</v>
      </c>
      <c r="AJ68" s="187">
        <f t="shared" si="48"/>
        <v>2</v>
      </c>
      <c r="AK68" s="187">
        <f t="shared" si="48"/>
        <v>2</v>
      </c>
      <c r="AL68" s="187">
        <f t="shared" si="48"/>
        <v>2</v>
      </c>
      <c r="AM68" s="187">
        <f t="shared" si="48"/>
        <v>2</v>
      </c>
      <c r="AN68" s="196">
        <f t="shared" si="48"/>
        <v>0</v>
      </c>
      <c r="AO68" s="196">
        <f t="shared" si="48"/>
        <v>0</v>
      </c>
      <c r="AP68" s="187">
        <f t="shared" si="48"/>
        <v>2</v>
      </c>
      <c r="AQ68" s="187">
        <f t="shared" si="48"/>
        <v>2</v>
      </c>
      <c r="AR68" s="187">
        <f t="shared" si="48"/>
        <v>2</v>
      </c>
      <c r="AS68" s="187">
        <f t="shared" si="48"/>
        <v>2</v>
      </c>
      <c r="AT68" s="187">
        <f t="shared" si="48"/>
        <v>2</v>
      </c>
      <c r="AU68" s="158">
        <f t="shared" si="5"/>
        <v>34</v>
      </c>
      <c r="AV68" s="266"/>
      <c r="AW68" s="132"/>
      <c r="AX68" s="132"/>
      <c r="AY68" s="132"/>
      <c r="AZ68" s="132"/>
      <c r="BA68" s="132"/>
      <c r="BB68" s="132"/>
      <c r="BC68" s="132"/>
      <c r="BD68" s="138"/>
      <c r="BE68" s="249">
        <f t="shared" si="6"/>
        <v>34</v>
      </c>
    </row>
    <row r="69" spans="2:57" ht="15" thickBot="1">
      <c r="B69" s="280" t="s">
        <v>137</v>
      </c>
      <c r="C69" s="398" t="s">
        <v>138</v>
      </c>
      <c r="D69" s="116" t="s">
        <v>17</v>
      </c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50"/>
      <c r="Q69" s="124"/>
      <c r="R69" s="124"/>
      <c r="S69" s="124"/>
      <c r="T69" s="124"/>
      <c r="U69" s="136">
        <f t="shared" si="12"/>
        <v>0</v>
      </c>
      <c r="V69" s="159"/>
      <c r="W69" s="174"/>
      <c r="X69" s="171">
        <v>4</v>
      </c>
      <c r="Y69" s="171">
        <v>4</v>
      </c>
      <c r="Z69" s="171">
        <v>4</v>
      </c>
      <c r="AA69" s="171">
        <v>4</v>
      </c>
      <c r="AB69" s="171">
        <v>4</v>
      </c>
      <c r="AC69" s="171">
        <v>4</v>
      </c>
      <c r="AD69" s="150"/>
      <c r="AE69" s="150"/>
      <c r="AF69" s="150"/>
      <c r="AG69" s="150"/>
      <c r="AH69" s="171">
        <v>4</v>
      </c>
      <c r="AI69" s="171">
        <v>4</v>
      </c>
      <c r="AJ69" s="171">
        <v>4</v>
      </c>
      <c r="AK69" s="171">
        <v>4</v>
      </c>
      <c r="AL69" s="171">
        <v>4</v>
      </c>
      <c r="AM69" s="171">
        <v>4</v>
      </c>
      <c r="AN69" s="196"/>
      <c r="AO69" s="211"/>
      <c r="AP69" s="177">
        <v>4</v>
      </c>
      <c r="AQ69" s="162">
        <v>4</v>
      </c>
      <c r="AR69" s="162">
        <v>4</v>
      </c>
      <c r="AS69" s="177">
        <v>4</v>
      </c>
      <c r="AT69" s="163">
        <v>4</v>
      </c>
      <c r="AU69" s="158">
        <f t="shared" si="5"/>
        <v>68</v>
      </c>
      <c r="AV69" s="266"/>
      <c r="AW69" s="132"/>
      <c r="AX69" s="132"/>
      <c r="AY69" s="132"/>
      <c r="AZ69" s="132"/>
      <c r="BA69" s="132"/>
      <c r="BB69" s="132"/>
      <c r="BC69" s="132"/>
      <c r="BD69" s="138"/>
      <c r="BE69" s="249">
        <f t="shared" si="6"/>
        <v>68</v>
      </c>
    </row>
    <row r="70" spans="2:57" ht="15" thickBot="1">
      <c r="B70" s="281"/>
      <c r="C70" s="399"/>
      <c r="D70" s="116" t="s">
        <v>18</v>
      </c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50"/>
      <c r="Q70" s="124"/>
      <c r="R70" s="124"/>
      <c r="S70" s="124"/>
      <c r="T70" s="124"/>
      <c r="U70" s="136">
        <f t="shared" si="12"/>
        <v>0</v>
      </c>
      <c r="V70" s="159"/>
      <c r="W70" s="174"/>
      <c r="X70" s="171">
        <v>2</v>
      </c>
      <c r="Y70" s="171">
        <v>2</v>
      </c>
      <c r="Z70" s="171">
        <v>2</v>
      </c>
      <c r="AA70" s="171">
        <v>2</v>
      </c>
      <c r="AB70" s="171">
        <v>2</v>
      </c>
      <c r="AC70" s="171">
        <v>2</v>
      </c>
      <c r="AD70" s="150"/>
      <c r="AE70" s="150"/>
      <c r="AF70" s="150"/>
      <c r="AG70" s="150"/>
      <c r="AH70" s="171">
        <v>2</v>
      </c>
      <c r="AI70" s="171">
        <v>2</v>
      </c>
      <c r="AJ70" s="171">
        <v>2</v>
      </c>
      <c r="AK70" s="171">
        <v>2</v>
      </c>
      <c r="AL70" s="171">
        <v>2</v>
      </c>
      <c r="AM70" s="171">
        <v>2</v>
      </c>
      <c r="AN70" s="196"/>
      <c r="AO70" s="211"/>
      <c r="AP70" s="177">
        <v>2</v>
      </c>
      <c r="AQ70" s="162">
        <v>2</v>
      </c>
      <c r="AR70" s="162">
        <v>2</v>
      </c>
      <c r="AS70" s="177">
        <v>2</v>
      </c>
      <c r="AT70" s="163">
        <v>2</v>
      </c>
      <c r="AU70" s="158">
        <f t="shared" si="5"/>
        <v>34</v>
      </c>
      <c r="AV70" s="266"/>
      <c r="AW70" s="132"/>
      <c r="AX70" s="132"/>
      <c r="AY70" s="132"/>
      <c r="AZ70" s="132"/>
      <c r="BA70" s="132"/>
      <c r="BB70" s="132"/>
      <c r="BC70" s="132"/>
      <c r="BD70" s="138"/>
      <c r="BE70" s="249">
        <f t="shared" si="6"/>
        <v>34</v>
      </c>
    </row>
    <row r="71" spans="2:57" ht="15" thickBot="1">
      <c r="B71" s="389" t="s">
        <v>126</v>
      </c>
      <c r="C71" s="391" t="s">
        <v>127</v>
      </c>
      <c r="D71" s="185" t="s">
        <v>17</v>
      </c>
      <c r="E71" s="187">
        <f aca="true" t="shared" si="49" ref="E71:T71">E73+E75+E77</f>
        <v>2</v>
      </c>
      <c r="F71" s="187">
        <f t="shared" si="49"/>
        <v>2</v>
      </c>
      <c r="G71" s="187">
        <f t="shared" si="49"/>
        <v>4</v>
      </c>
      <c r="H71" s="187">
        <f t="shared" si="49"/>
        <v>4</v>
      </c>
      <c r="I71" s="187">
        <f t="shared" si="49"/>
        <v>2</v>
      </c>
      <c r="J71" s="187">
        <f t="shared" si="49"/>
        <v>2</v>
      </c>
      <c r="K71" s="187">
        <f t="shared" si="49"/>
        <v>4</v>
      </c>
      <c r="L71" s="187">
        <f t="shared" si="49"/>
        <v>2</v>
      </c>
      <c r="M71" s="187">
        <f>M73+M75+M77</f>
        <v>4</v>
      </c>
      <c r="N71" s="187">
        <f t="shared" si="49"/>
        <v>2</v>
      </c>
      <c r="O71" s="187">
        <f t="shared" si="49"/>
        <v>4</v>
      </c>
      <c r="P71" s="150">
        <v>0</v>
      </c>
      <c r="Q71" s="187">
        <f t="shared" si="49"/>
        <v>2</v>
      </c>
      <c r="R71" s="187">
        <f t="shared" si="49"/>
        <v>4</v>
      </c>
      <c r="S71" s="187">
        <f t="shared" si="49"/>
        <v>4</v>
      </c>
      <c r="T71" s="187">
        <f t="shared" si="49"/>
        <v>3</v>
      </c>
      <c r="U71" s="136">
        <f t="shared" si="12"/>
        <v>45</v>
      </c>
      <c r="V71" s="159"/>
      <c r="W71" s="174"/>
      <c r="X71" s="187">
        <v>6</v>
      </c>
      <c r="Y71" s="187">
        <v>6</v>
      </c>
      <c r="Z71" s="187">
        <v>6</v>
      </c>
      <c r="AA71" s="187">
        <v>6</v>
      </c>
      <c r="AB71" s="187">
        <v>6</v>
      </c>
      <c r="AC71" s="187">
        <v>6</v>
      </c>
      <c r="AD71" s="150">
        <f>AD73+AD75+AD77</f>
        <v>0</v>
      </c>
      <c r="AE71" s="150">
        <f>AE73+AE75+AE77</f>
        <v>0</v>
      </c>
      <c r="AF71" s="150">
        <f>AF73+AF75+AF77</f>
        <v>0</v>
      </c>
      <c r="AG71" s="150">
        <v>0</v>
      </c>
      <c r="AH71" s="187">
        <v>6</v>
      </c>
      <c r="AI71" s="187">
        <v>6</v>
      </c>
      <c r="AJ71" s="187">
        <v>6</v>
      </c>
      <c r="AK71" s="187">
        <v>6</v>
      </c>
      <c r="AL71" s="187">
        <v>6</v>
      </c>
      <c r="AM71" s="187">
        <v>6</v>
      </c>
      <c r="AN71" s="196">
        <f>AN73+AN75+AN77</f>
        <v>0</v>
      </c>
      <c r="AO71" s="196">
        <v>0</v>
      </c>
      <c r="AP71" s="187">
        <v>6</v>
      </c>
      <c r="AQ71" s="187">
        <v>6</v>
      </c>
      <c r="AR71" s="187">
        <v>6</v>
      </c>
      <c r="AS71" s="187">
        <v>6</v>
      </c>
      <c r="AT71" s="187">
        <f>AT73+AT75+AT77</f>
        <v>6</v>
      </c>
      <c r="AU71" s="158">
        <f t="shared" si="5"/>
        <v>102</v>
      </c>
      <c r="AV71" s="266"/>
      <c r="AW71" s="132"/>
      <c r="AX71" s="132"/>
      <c r="AY71" s="132"/>
      <c r="AZ71" s="132"/>
      <c r="BA71" s="132"/>
      <c r="BB71" s="132"/>
      <c r="BC71" s="132"/>
      <c r="BD71" s="138"/>
      <c r="BE71" s="249">
        <f t="shared" si="6"/>
        <v>147</v>
      </c>
    </row>
    <row r="72" spans="2:57" ht="15" thickBot="1">
      <c r="B72" s="390"/>
      <c r="C72" s="392"/>
      <c r="D72" s="185" t="s">
        <v>18</v>
      </c>
      <c r="E72" s="187">
        <f aca="true" t="shared" si="50" ref="E72:T72">E74</f>
        <v>1</v>
      </c>
      <c r="F72" s="187">
        <f t="shared" si="50"/>
        <v>1</v>
      </c>
      <c r="G72" s="187">
        <f t="shared" si="50"/>
        <v>2</v>
      </c>
      <c r="H72" s="187">
        <f t="shared" si="50"/>
        <v>2</v>
      </c>
      <c r="I72" s="187">
        <f t="shared" si="50"/>
        <v>1</v>
      </c>
      <c r="J72" s="187">
        <f t="shared" si="50"/>
        <v>1</v>
      </c>
      <c r="K72" s="187">
        <f t="shared" si="50"/>
        <v>2</v>
      </c>
      <c r="L72" s="187">
        <f t="shared" si="50"/>
        <v>1</v>
      </c>
      <c r="M72" s="187">
        <f t="shared" si="50"/>
        <v>2</v>
      </c>
      <c r="N72" s="187">
        <f t="shared" si="50"/>
        <v>1</v>
      </c>
      <c r="O72" s="187">
        <f t="shared" si="50"/>
        <v>2</v>
      </c>
      <c r="P72" s="150">
        <f t="shared" si="50"/>
        <v>0</v>
      </c>
      <c r="Q72" s="187">
        <f t="shared" si="50"/>
        <v>1</v>
      </c>
      <c r="R72" s="187">
        <f t="shared" si="50"/>
        <v>2</v>
      </c>
      <c r="S72" s="187">
        <f t="shared" si="50"/>
        <v>2</v>
      </c>
      <c r="T72" s="187">
        <f t="shared" si="50"/>
        <v>1</v>
      </c>
      <c r="U72" s="136">
        <f t="shared" si="12"/>
        <v>22</v>
      </c>
      <c r="V72" s="159"/>
      <c r="W72" s="174"/>
      <c r="X72" s="187">
        <f>X74+X76+X78</f>
        <v>3</v>
      </c>
      <c r="Y72" s="187">
        <f aca="true" t="shared" si="51" ref="Y72:AT72">Y74+Y76+Y78</f>
        <v>3</v>
      </c>
      <c r="Z72" s="187">
        <f t="shared" si="51"/>
        <v>3</v>
      </c>
      <c r="AA72" s="187">
        <f t="shared" si="51"/>
        <v>3</v>
      </c>
      <c r="AB72" s="187">
        <f t="shared" si="51"/>
        <v>3</v>
      </c>
      <c r="AC72" s="187">
        <f t="shared" si="51"/>
        <v>3</v>
      </c>
      <c r="AD72" s="150">
        <f t="shared" si="51"/>
        <v>0</v>
      </c>
      <c r="AE72" s="150">
        <f t="shared" si="51"/>
        <v>0</v>
      </c>
      <c r="AF72" s="150">
        <f t="shared" si="51"/>
        <v>0</v>
      </c>
      <c r="AG72" s="150">
        <f t="shared" si="51"/>
        <v>0</v>
      </c>
      <c r="AH72" s="187">
        <f t="shared" si="51"/>
        <v>3</v>
      </c>
      <c r="AI72" s="187">
        <f t="shared" si="51"/>
        <v>3</v>
      </c>
      <c r="AJ72" s="187">
        <f t="shared" si="51"/>
        <v>3</v>
      </c>
      <c r="AK72" s="187">
        <f t="shared" si="51"/>
        <v>3</v>
      </c>
      <c r="AL72" s="187">
        <f t="shared" si="51"/>
        <v>3</v>
      </c>
      <c r="AM72" s="187">
        <f t="shared" si="51"/>
        <v>3</v>
      </c>
      <c r="AN72" s="196">
        <f t="shared" si="51"/>
        <v>0</v>
      </c>
      <c r="AO72" s="196">
        <f t="shared" si="51"/>
        <v>0</v>
      </c>
      <c r="AP72" s="187">
        <f t="shared" si="51"/>
        <v>3</v>
      </c>
      <c r="AQ72" s="187">
        <f t="shared" si="51"/>
        <v>3</v>
      </c>
      <c r="AR72" s="187">
        <f t="shared" si="51"/>
        <v>3</v>
      </c>
      <c r="AS72" s="187">
        <f t="shared" si="51"/>
        <v>3</v>
      </c>
      <c r="AT72" s="187">
        <f t="shared" si="51"/>
        <v>3</v>
      </c>
      <c r="AU72" s="158">
        <f t="shared" si="5"/>
        <v>51</v>
      </c>
      <c r="AV72" s="266"/>
      <c r="AW72" s="132"/>
      <c r="AX72" s="132"/>
      <c r="AY72" s="132"/>
      <c r="AZ72" s="132"/>
      <c r="BA72" s="132"/>
      <c r="BB72" s="132"/>
      <c r="BC72" s="132"/>
      <c r="BD72" s="138"/>
      <c r="BE72" s="249">
        <f t="shared" si="6"/>
        <v>73</v>
      </c>
    </row>
    <row r="73" spans="2:57" ht="15" thickBot="1">
      <c r="B73" s="280" t="s">
        <v>98</v>
      </c>
      <c r="C73" s="398" t="s">
        <v>125</v>
      </c>
      <c r="D73" s="116" t="s">
        <v>17</v>
      </c>
      <c r="E73" s="124">
        <v>2</v>
      </c>
      <c r="F73" s="124">
        <v>2</v>
      </c>
      <c r="G73" s="124">
        <v>4</v>
      </c>
      <c r="H73" s="124">
        <v>4</v>
      </c>
      <c r="I73" s="124">
        <v>2</v>
      </c>
      <c r="J73" s="124">
        <v>2</v>
      </c>
      <c r="K73" s="125">
        <v>4</v>
      </c>
      <c r="L73" s="125">
        <v>2</v>
      </c>
      <c r="M73" s="125">
        <v>4</v>
      </c>
      <c r="N73" s="125">
        <v>2</v>
      </c>
      <c r="O73" s="125">
        <v>4</v>
      </c>
      <c r="P73" s="149"/>
      <c r="Q73" s="125">
        <v>2</v>
      </c>
      <c r="R73" s="125">
        <v>4</v>
      </c>
      <c r="S73" s="125">
        <v>4</v>
      </c>
      <c r="T73" s="124">
        <v>3</v>
      </c>
      <c r="U73" s="136">
        <f t="shared" si="12"/>
        <v>45</v>
      </c>
      <c r="V73" s="159"/>
      <c r="W73" s="170"/>
      <c r="X73" s="171">
        <v>6</v>
      </c>
      <c r="Y73" s="171">
        <v>6</v>
      </c>
      <c r="Z73" s="171">
        <v>6</v>
      </c>
      <c r="AA73" s="171">
        <v>6</v>
      </c>
      <c r="AB73" s="162">
        <v>6</v>
      </c>
      <c r="AC73" s="171">
        <v>6</v>
      </c>
      <c r="AD73" s="150"/>
      <c r="AE73" s="150"/>
      <c r="AF73" s="150"/>
      <c r="AG73" s="150"/>
      <c r="AH73" s="171">
        <v>6</v>
      </c>
      <c r="AI73" s="171">
        <v>6</v>
      </c>
      <c r="AJ73" s="171">
        <v>6</v>
      </c>
      <c r="AK73" s="171">
        <v>6</v>
      </c>
      <c r="AL73" s="173">
        <v>6</v>
      </c>
      <c r="AM73" s="173">
        <v>6</v>
      </c>
      <c r="AN73" s="194"/>
      <c r="AO73" s="194"/>
      <c r="AP73" s="173">
        <v>6</v>
      </c>
      <c r="AQ73" s="162">
        <v>6</v>
      </c>
      <c r="AR73" s="162">
        <v>6</v>
      </c>
      <c r="AS73" s="173">
        <v>6</v>
      </c>
      <c r="AT73" s="163">
        <v>6</v>
      </c>
      <c r="AU73" s="158">
        <f t="shared" si="5"/>
        <v>102</v>
      </c>
      <c r="AV73" s="266"/>
      <c r="AW73" s="132"/>
      <c r="AX73" s="132"/>
      <c r="AY73" s="132"/>
      <c r="AZ73" s="132"/>
      <c r="BA73" s="132"/>
      <c r="BB73" s="132"/>
      <c r="BC73" s="132"/>
      <c r="BD73" s="138"/>
      <c r="BE73" s="249">
        <f t="shared" si="6"/>
        <v>147</v>
      </c>
    </row>
    <row r="74" spans="2:57" ht="15" thickBot="1">
      <c r="B74" s="281"/>
      <c r="C74" s="399"/>
      <c r="D74" s="116" t="s">
        <v>18</v>
      </c>
      <c r="E74" s="125">
        <v>1</v>
      </c>
      <c r="F74" s="125">
        <v>1</v>
      </c>
      <c r="G74" s="125">
        <v>2</v>
      </c>
      <c r="H74" s="125">
        <v>2</v>
      </c>
      <c r="I74" s="125">
        <v>1</v>
      </c>
      <c r="J74" s="125">
        <v>1</v>
      </c>
      <c r="K74" s="125">
        <v>2</v>
      </c>
      <c r="L74" s="125">
        <v>1</v>
      </c>
      <c r="M74" s="125">
        <v>2</v>
      </c>
      <c r="N74" s="125">
        <v>1</v>
      </c>
      <c r="O74" s="125">
        <v>2</v>
      </c>
      <c r="P74" s="149"/>
      <c r="Q74" s="125">
        <v>1</v>
      </c>
      <c r="R74" s="125">
        <v>2</v>
      </c>
      <c r="S74" s="125">
        <v>2</v>
      </c>
      <c r="T74" s="124">
        <v>1</v>
      </c>
      <c r="U74" s="136">
        <f t="shared" si="12"/>
        <v>22</v>
      </c>
      <c r="V74" s="159"/>
      <c r="W74" s="170"/>
      <c r="X74" s="162">
        <v>3</v>
      </c>
      <c r="Y74" s="162">
        <v>3</v>
      </c>
      <c r="Z74" s="162">
        <v>3</v>
      </c>
      <c r="AA74" s="162">
        <v>3</v>
      </c>
      <c r="AB74" s="162">
        <v>3</v>
      </c>
      <c r="AC74" s="162">
        <v>3</v>
      </c>
      <c r="AD74" s="149"/>
      <c r="AE74" s="149"/>
      <c r="AF74" s="149"/>
      <c r="AG74" s="150"/>
      <c r="AH74" s="171">
        <v>3</v>
      </c>
      <c r="AI74" s="171">
        <v>3</v>
      </c>
      <c r="AJ74" s="171">
        <v>3</v>
      </c>
      <c r="AK74" s="171">
        <v>3</v>
      </c>
      <c r="AL74" s="175">
        <v>3</v>
      </c>
      <c r="AM74" s="175">
        <v>3</v>
      </c>
      <c r="AN74" s="220"/>
      <c r="AO74" s="194"/>
      <c r="AP74" s="173">
        <v>3</v>
      </c>
      <c r="AQ74" s="162">
        <v>3</v>
      </c>
      <c r="AR74" s="162">
        <v>3</v>
      </c>
      <c r="AS74" s="173">
        <v>3</v>
      </c>
      <c r="AT74" s="163">
        <v>3</v>
      </c>
      <c r="AU74" s="158">
        <f t="shared" si="5"/>
        <v>51</v>
      </c>
      <c r="AV74" s="266"/>
      <c r="AW74" s="132"/>
      <c r="AX74" s="132"/>
      <c r="AY74" s="132"/>
      <c r="AZ74" s="132"/>
      <c r="BA74" s="132"/>
      <c r="BB74" s="132"/>
      <c r="BC74" s="132"/>
      <c r="BD74" s="138"/>
      <c r="BE74" s="249">
        <f t="shared" si="6"/>
        <v>73</v>
      </c>
    </row>
    <row r="75" spans="2:57" ht="15" thickBot="1">
      <c r="B75" s="280" t="s">
        <v>118</v>
      </c>
      <c r="C75" s="349" t="s">
        <v>117</v>
      </c>
      <c r="D75" s="116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49">
        <v>36</v>
      </c>
      <c r="Q75" s="125"/>
      <c r="R75" s="125"/>
      <c r="S75" s="125"/>
      <c r="T75" s="124"/>
      <c r="U75" s="136">
        <f t="shared" si="12"/>
        <v>36</v>
      </c>
      <c r="V75" s="159"/>
      <c r="W75" s="170"/>
      <c r="X75" s="162"/>
      <c r="Y75" s="162"/>
      <c r="Z75" s="162"/>
      <c r="AA75" s="162"/>
      <c r="AB75" s="162"/>
      <c r="AC75" s="162"/>
      <c r="AD75" s="149">
        <v>0</v>
      </c>
      <c r="AE75" s="149">
        <v>0</v>
      </c>
      <c r="AF75" s="149">
        <v>0</v>
      </c>
      <c r="AG75" s="150">
        <v>36</v>
      </c>
      <c r="AH75" s="171"/>
      <c r="AI75" s="171"/>
      <c r="AJ75" s="171"/>
      <c r="AK75" s="171"/>
      <c r="AL75" s="175"/>
      <c r="AM75" s="171"/>
      <c r="AN75" s="196"/>
      <c r="AO75" s="194"/>
      <c r="AP75" s="173"/>
      <c r="AQ75" s="162"/>
      <c r="AR75" s="162"/>
      <c r="AS75" s="173"/>
      <c r="AT75" s="163"/>
      <c r="AU75" s="158">
        <f t="shared" si="5"/>
        <v>36</v>
      </c>
      <c r="AV75" s="266"/>
      <c r="AW75" s="132"/>
      <c r="AX75" s="132"/>
      <c r="AY75" s="132"/>
      <c r="AZ75" s="132"/>
      <c r="BA75" s="132"/>
      <c r="BB75" s="132"/>
      <c r="BC75" s="132"/>
      <c r="BD75" s="138"/>
      <c r="BE75" s="249">
        <f t="shared" si="6"/>
        <v>72</v>
      </c>
    </row>
    <row r="76" spans="2:57" ht="15" thickBot="1">
      <c r="B76" s="281"/>
      <c r="C76" s="350"/>
      <c r="D76" s="116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49"/>
      <c r="Q76" s="125"/>
      <c r="R76" s="125"/>
      <c r="S76" s="125"/>
      <c r="T76" s="124"/>
      <c r="U76" s="136">
        <f t="shared" si="12"/>
        <v>0</v>
      </c>
      <c r="V76" s="159"/>
      <c r="W76" s="170"/>
      <c r="X76" s="162"/>
      <c r="Y76" s="162"/>
      <c r="Z76" s="162"/>
      <c r="AA76" s="162"/>
      <c r="AB76" s="162"/>
      <c r="AC76" s="162"/>
      <c r="AD76" s="149"/>
      <c r="AE76" s="149"/>
      <c r="AF76" s="149"/>
      <c r="AG76" s="150"/>
      <c r="AH76" s="171"/>
      <c r="AI76" s="171"/>
      <c r="AJ76" s="171"/>
      <c r="AK76" s="171"/>
      <c r="AL76" s="175"/>
      <c r="AM76" s="171"/>
      <c r="AN76" s="196"/>
      <c r="AO76" s="194"/>
      <c r="AP76" s="173"/>
      <c r="AQ76" s="162"/>
      <c r="AR76" s="162"/>
      <c r="AS76" s="173"/>
      <c r="AT76" s="163"/>
      <c r="AU76" s="158">
        <f t="shared" si="5"/>
        <v>0</v>
      </c>
      <c r="AV76" s="266"/>
      <c r="AW76" s="132"/>
      <c r="AX76" s="132"/>
      <c r="AY76" s="132"/>
      <c r="AZ76" s="132"/>
      <c r="BA76" s="132"/>
      <c r="BB76" s="132"/>
      <c r="BC76" s="132"/>
      <c r="BD76" s="138"/>
      <c r="BE76" s="249">
        <f t="shared" si="6"/>
        <v>0</v>
      </c>
    </row>
    <row r="77" spans="2:57" ht="15" thickBot="1">
      <c r="B77" s="280" t="s">
        <v>134</v>
      </c>
      <c r="C77" s="349" t="s">
        <v>50</v>
      </c>
      <c r="D77" s="116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49"/>
      <c r="Q77" s="125"/>
      <c r="R77" s="125"/>
      <c r="S77" s="125"/>
      <c r="T77" s="124"/>
      <c r="U77" s="136">
        <f t="shared" si="12"/>
        <v>0</v>
      </c>
      <c r="V77" s="159"/>
      <c r="W77" s="170"/>
      <c r="X77" s="162"/>
      <c r="Y77" s="162"/>
      <c r="Z77" s="162"/>
      <c r="AA77" s="162"/>
      <c r="AB77" s="162"/>
      <c r="AC77" s="162"/>
      <c r="AD77" s="149"/>
      <c r="AE77" s="149"/>
      <c r="AF77" s="149"/>
      <c r="AG77" s="150"/>
      <c r="AH77" s="171"/>
      <c r="AI77" s="171"/>
      <c r="AJ77" s="171"/>
      <c r="AK77" s="171"/>
      <c r="AL77" s="175"/>
      <c r="AM77" s="171"/>
      <c r="AN77" s="196"/>
      <c r="AO77" s="194">
        <v>36</v>
      </c>
      <c r="AP77" s="173"/>
      <c r="AQ77" s="162"/>
      <c r="AR77" s="162"/>
      <c r="AS77" s="173"/>
      <c r="AT77" s="163"/>
      <c r="AU77" s="158">
        <f t="shared" si="5"/>
        <v>36</v>
      </c>
      <c r="AV77" s="266"/>
      <c r="AW77" s="132"/>
      <c r="AX77" s="132"/>
      <c r="AY77" s="132"/>
      <c r="AZ77" s="132"/>
      <c r="BA77" s="132"/>
      <c r="BB77" s="132"/>
      <c r="BC77" s="132"/>
      <c r="BD77" s="138"/>
      <c r="BE77" s="249">
        <f t="shared" si="6"/>
        <v>36</v>
      </c>
    </row>
    <row r="78" spans="2:57" ht="15" thickBot="1">
      <c r="B78" s="281"/>
      <c r="C78" s="350"/>
      <c r="D78" s="116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49"/>
      <c r="Q78" s="125"/>
      <c r="R78" s="125"/>
      <c r="S78" s="125"/>
      <c r="T78" s="124"/>
      <c r="U78" s="136">
        <f t="shared" si="12"/>
        <v>0</v>
      </c>
      <c r="V78" s="159"/>
      <c r="W78" s="170"/>
      <c r="X78" s="162"/>
      <c r="Y78" s="162"/>
      <c r="Z78" s="162"/>
      <c r="AA78" s="162"/>
      <c r="AB78" s="162"/>
      <c r="AC78" s="162"/>
      <c r="AD78" s="149"/>
      <c r="AE78" s="149"/>
      <c r="AF78" s="149"/>
      <c r="AG78" s="150"/>
      <c r="AH78" s="171"/>
      <c r="AI78" s="171"/>
      <c r="AJ78" s="171"/>
      <c r="AK78" s="171"/>
      <c r="AL78" s="175"/>
      <c r="AM78" s="171"/>
      <c r="AN78" s="196"/>
      <c r="AO78" s="194"/>
      <c r="AP78" s="173"/>
      <c r="AQ78" s="162"/>
      <c r="AR78" s="162"/>
      <c r="AS78" s="173"/>
      <c r="AT78" s="163"/>
      <c r="AU78" s="158">
        <f t="shared" si="5"/>
        <v>0</v>
      </c>
      <c r="AV78" s="266"/>
      <c r="AW78" s="132"/>
      <c r="AX78" s="132"/>
      <c r="AY78" s="132"/>
      <c r="AZ78" s="132"/>
      <c r="BA78" s="132"/>
      <c r="BB78" s="132"/>
      <c r="BC78" s="132"/>
      <c r="BD78" s="138"/>
      <c r="BE78" s="249">
        <f t="shared" si="6"/>
        <v>0</v>
      </c>
    </row>
    <row r="79" spans="2:57" ht="15" thickBot="1">
      <c r="B79" s="389" t="s">
        <v>128</v>
      </c>
      <c r="C79" s="391" t="s">
        <v>129</v>
      </c>
      <c r="D79" s="188"/>
      <c r="E79" s="189">
        <f>E81+E83</f>
        <v>0</v>
      </c>
      <c r="F79" s="189">
        <f aca="true" t="shared" si="52" ref="F79:T79">F81+F83</f>
        <v>0</v>
      </c>
      <c r="G79" s="189">
        <f t="shared" si="52"/>
        <v>0</v>
      </c>
      <c r="H79" s="189">
        <f t="shared" si="52"/>
        <v>0</v>
      </c>
      <c r="I79" s="189">
        <f t="shared" si="52"/>
        <v>0</v>
      </c>
      <c r="J79" s="189">
        <f t="shared" si="52"/>
        <v>0</v>
      </c>
      <c r="K79" s="189">
        <f t="shared" si="52"/>
        <v>0</v>
      </c>
      <c r="L79" s="189">
        <f t="shared" si="52"/>
        <v>0</v>
      </c>
      <c r="M79" s="189">
        <f t="shared" si="52"/>
        <v>0</v>
      </c>
      <c r="N79" s="189">
        <f t="shared" si="52"/>
        <v>0</v>
      </c>
      <c r="O79" s="189">
        <f t="shared" si="52"/>
        <v>0</v>
      </c>
      <c r="P79" s="149">
        <f t="shared" si="52"/>
        <v>0</v>
      </c>
      <c r="Q79" s="189">
        <f t="shared" si="52"/>
        <v>0</v>
      </c>
      <c r="R79" s="189">
        <f t="shared" si="52"/>
        <v>0</v>
      </c>
      <c r="S79" s="189">
        <f t="shared" si="52"/>
        <v>0</v>
      </c>
      <c r="T79" s="189">
        <f t="shared" si="52"/>
        <v>0</v>
      </c>
      <c r="U79" s="136">
        <f t="shared" si="12"/>
        <v>0</v>
      </c>
      <c r="V79" s="159"/>
      <c r="W79" s="170"/>
      <c r="X79" s="189">
        <f>X81+X83</f>
        <v>4</v>
      </c>
      <c r="Y79" s="189">
        <f aca="true" t="shared" si="53" ref="Y79:AT79">Y81+Y83</f>
        <v>2</v>
      </c>
      <c r="Z79" s="189">
        <f t="shared" si="53"/>
        <v>2</v>
      </c>
      <c r="AA79" s="189">
        <f t="shared" si="53"/>
        <v>2</v>
      </c>
      <c r="AB79" s="189">
        <f t="shared" si="53"/>
        <v>2</v>
      </c>
      <c r="AC79" s="189">
        <f t="shared" si="53"/>
        <v>2</v>
      </c>
      <c r="AD79" s="149">
        <f t="shared" si="53"/>
        <v>0</v>
      </c>
      <c r="AE79" s="149">
        <v>0</v>
      </c>
      <c r="AF79" s="149">
        <v>0</v>
      </c>
      <c r="AG79" s="149">
        <f t="shared" si="53"/>
        <v>0</v>
      </c>
      <c r="AH79" s="189">
        <f t="shared" si="53"/>
        <v>4</v>
      </c>
      <c r="AI79" s="189">
        <f t="shared" si="53"/>
        <v>2</v>
      </c>
      <c r="AJ79" s="189">
        <f t="shared" si="53"/>
        <v>2</v>
      </c>
      <c r="AK79" s="189">
        <f t="shared" si="53"/>
        <v>2</v>
      </c>
      <c r="AL79" s="189">
        <f t="shared" si="53"/>
        <v>2</v>
      </c>
      <c r="AM79" s="189">
        <f t="shared" si="53"/>
        <v>2</v>
      </c>
      <c r="AN79" s="198">
        <f t="shared" si="53"/>
        <v>0</v>
      </c>
      <c r="AO79" s="198">
        <f t="shared" si="53"/>
        <v>0</v>
      </c>
      <c r="AP79" s="189">
        <f t="shared" si="53"/>
        <v>4</v>
      </c>
      <c r="AQ79" s="189">
        <f t="shared" si="53"/>
        <v>2</v>
      </c>
      <c r="AR79" s="189">
        <f t="shared" si="53"/>
        <v>4</v>
      </c>
      <c r="AS79" s="189">
        <f t="shared" si="53"/>
        <v>2</v>
      </c>
      <c r="AT79" s="189">
        <f t="shared" si="53"/>
        <v>2</v>
      </c>
      <c r="AU79" s="158">
        <f t="shared" si="5"/>
        <v>42</v>
      </c>
      <c r="AV79" s="266"/>
      <c r="AW79" s="132"/>
      <c r="AX79" s="132"/>
      <c r="AY79" s="132"/>
      <c r="AZ79" s="132"/>
      <c r="BA79" s="132"/>
      <c r="BB79" s="132"/>
      <c r="BC79" s="132"/>
      <c r="BD79" s="138"/>
      <c r="BE79" s="249">
        <f t="shared" si="6"/>
        <v>42</v>
      </c>
    </row>
    <row r="80" spans="2:57" ht="15" thickBot="1">
      <c r="B80" s="390"/>
      <c r="C80" s="354"/>
      <c r="D80" s="188"/>
      <c r="E80" s="189">
        <f>E82</f>
        <v>0</v>
      </c>
      <c r="F80" s="189">
        <f aca="true" t="shared" si="54" ref="F80:T80">F82</f>
        <v>0</v>
      </c>
      <c r="G80" s="189">
        <f t="shared" si="54"/>
        <v>0</v>
      </c>
      <c r="H80" s="189">
        <f t="shared" si="54"/>
        <v>0</v>
      </c>
      <c r="I80" s="189">
        <f t="shared" si="54"/>
        <v>0</v>
      </c>
      <c r="J80" s="189">
        <f t="shared" si="54"/>
        <v>0</v>
      </c>
      <c r="K80" s="189">
        <f t="shared" si="54"/>
        <v>0</v>
      </c>
      <c r="L80" s="189">
        <f t="shared" si="54"/>
        <v>0</v>
      </c>
      <c r="M80" s="189">
        <f t="shared" si="54"/>
        <v>0</v>
      </c>
      <c r="N80" s="189">
        <f t="shared" si="54"/>
        <v>0</v>
      </c>
      <c r="O80" s="189">
        <f t="shared" si="54"/>
        <v>0</v>
      </c>
      <c r="P80" s="149">
        <f t="shared" si="54"/>
        <v>0</v>
      </c>
      <c r="Q80" s="189">
        <f t="shared" si="54"/>
        <v>0</v>
      </c>
      <c r="R80" s="189">
        <f t="shared" si="54"/>
        <v>0</v>
      </c>
      <c r="S80" s="189">
        <f t="shared" si="54"/>
        <v>0</v>
      </c>
      <c r="T80" s="189">
        <f t="shared" si="54"/>
        <v>0</v>
      </c>
      <c r="U80" s="136">
        <f t="shared" si="12"/>
        <v>0</v>
      </c>
      <c r="V80" s="159"/>
      <c r="W80" s="170"/>
      <c r="X80" s="189">
        <f>X82</f>
        <v>2</v>
      </c>
      <c r="Y80" s="189">
        <f aca="true" t="shared" si="55" ref="Y80:AT80">Y82</f>
        <v>1</v>
      </c>
      <c r="Z80" s="189">
        <f t="shared" si="55"/>
        <v>1</v>
      </c>
      <c r="AA80" s="189">
        <f t="shared" si="55"/>
        <v>1</v>
      </c>
      <c r="AB80" s="189">
        <f t="shared" si="55"/>
        <v>1</v>
      </c>
      <c r="AC80" s="189">
        <f t="shared" si="55"/>
        <v>1</v>
      </c>
      <c r="AD80" s="149">
        <f t="shared" si="55"/>
        <v>0</v>
      </c>
      <c r="AE80" s="149">
        <f t="shared" si="55"/>
        <v>0</v>
      </c>
      <c r="AF80" s="149">
        <f t="shared" si="55"/>
        <v>0</v>
      </c>
      <c r="AG80" s="149">
        <f t="shared" si="55"/>
        <v>0</v>
      </c>
      <c r="AH80" s="189">
        <f t="shared" si="55"/>
        <v>2</v>
      </c>
      <c r="AI80" s="189">
        <f t="shared" si="55"/>
        <v>1</v>
      </c>
      <c r="AJ80" s="189">
        <f t="shared" si="55"/>
        <v>1</v>
      </c>
      <c r="AK80" s="189">
        <f t="shared" si="55"/>
        <v>1</v>
      </c>
      <c r="AL80" s="189">
        <f t="shared" si="55"/>
        <v>1</v>
      </c>
      <c r="AM80" s="189">
        <f t="shared" si="55"/>
        <v>1</v>
      </c>
      <c r="AN80" s="198">
        <f t="shared" si="55"/>
        <v>0</v>
      </c>
      <c r="AO80" s="198">
        <f t="shared" si="55"/>
        <v>0</v>
      </c>
      <c r="AP80" s="189">
        <f t="shared" si="55"/>
        <v>2</v>
      </c>
      <c r="AQ80" s="189">
        <f t="shared" si="55"/>
        <v>1</v>
      </c>
      <c r="AR80" s="189">
        <f t="shared" si="55"/>
        <v>2</v>
      </c>
      <c r="AS80" s="189">
        <f t="shared" si="55"/>
        <v>1</v>
      </c>
      <c r="AT80" s="189">
        <f t="shared" si="55"/>
        <v>1</v>
      </c>
      <c r="AU80" s="158">
        <f t="shared" si="5"/>
        <v>21</v>
      </c>
      <c r="AV80" s="266"/>
      <c r="AW80" s="132"/>
      <c r="AX80" s="132"/>
      <c r="AY80" s="132"/>
      <c r="AZ80" s="132"/>
      <c r="BA80" s="132"/>
      <c r="BB80" s="132"/>
      <c r="BC80" s="132"/>
      <c r="BD80" s="138"/>
      <c r="BE80" s="249">
        <f t="shared" si="6"/>
        <v>21</v>
      </c>
    </row>
    <row r="81" spans="2:57" ht="15" thickBot="1">
      <c r="B81" s="280" t="s">
        <v>130</v>
      </c>
      <c r="C81" s="398" t="s">
        <v>131</v>
      </c>
      <c r="D81" s="116" t="s">
        <v>17</v>
      </c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49"/>
      <c r="Q81" s="125"/>
      <c r="R81" s="125"/>
      <c r="S81" s="125"/>
      <c r="T81" s="124"/>
      <c r="U81" s="136">
        <f t="shared" si="12"/>
        <v>0</v>
      </c>
      <c r="V81" s="159"/>
      <c r="W81" s="172"/>
      <c r="X81" s="171">
        <v>4</v>
      </c>
      <c r="Y81" s="171">
        <v>2</v>
      </c>
      <c r="Z81" s="171">
        <v>2</v>
      </c>
      <c r="AA81" s="171">
        <v>2</v>
      </c>
      <c r="AB81" s="171">
        <v>2</v>
      </c>
      <c r="AC81" s="171">
        <v>2</v>
      </c>
      <c r="AD81" s="150"/>
      <c r="AE81" s="150"/>
      <c r="AF81" s="150"/>
      <c r="AG81" s="150"/>
      <c r="AH81" s="171">
        <v>4</v>
      </c>
      <c r="AI81" s="171">
        <v>2</v>
      </c>
      <c r="AJ81" s="171">
        <v>2</v>
      </c>
      <c r="AK81" s="171">
        <v>2</v>
      </c>
      <c r="AL81" s="173">
        <v>2</v>
      </c>
      <c r="AM81" s="162">
        <v>2</v>
      </c>
      <c r="AN81" s="198"/>
      <c r="AO81" s="194"/>
      <c r="AP81" s="173">
        <v>4</v>
      </c>
      <c r="AQ81" s="162">
        <v>2</v>
      </c>
      <c r="AR81" s="162">
        <v>4</v>
      </c>
      <c r="AS81" s="173">
        <v>2</v>
      </c>
      <c r="AT81" s="163">
        <v>2</v>
      </c>
      <c r="AU81" s="158">
        <f t="shared" si="5"/>
        <v>42</v>
      </c>
      <c r="AV81" s="266"/>
      <c r="AW81" s="132"/>
      <c r="AX81" s="132"/>
      <c r="AY81" s="132"/>
      <c r="AZ81" s="132"/>
      <c r="BA81" s="132"/>
      <c r="BB81" s="132"/>
      <c r="BC81" s="132"/>
      <c r="BD81" s="138"/>
      <c r="BE81" s="249">
        <f t="shared" si="6"/>
        <v>42</v>
      </c>
    </row>
    <row r="82" spans="2:57" ht="15" thickBot="1">
      <c r="B82" s="281"/>
      <c r="C82" s="399"/>
      <c r="D82" s="116" t="s">
        <v>18</v>
      </c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49"/>
      <c r="Q82" s="125"/>
      <c r="R82" s="125"/>
      <c r="S82" s="125"/>
      <c r="T82" s="124"/>
      <c r="U82" s="136">
        <f t="shared" si="12"/>
        <v>0</v>
      </c>
      <c r="V82" s="159"/>
      <c r="W82" s="172"/>
      <c r="X82" s="171">
        <v>2</v>
      </c>
      <c r="Y82" s="171">
        <v>1</v>
      </c>
      <c r="Z82" s="171">
        <v>1</v>
      </c>
      <c r="AA82" s="171">
        <v>1</v>
      </c>
      <c r="AB82" s="171">
        <v>1</v>
      </c>
      <c r="AC82" s="171">
        <v>1</v>
      </c>
      <c r="AD82" s="149"/>
      <c r="AE82" s="149"/>
      <c r="AF82" s="149"/>
      <c r="AG82" s="149"/>
      <c r="AH82" s="162">
        <v>2</v>
      </c>
      <c r="AI82" s="162">
        <v>1</v>
      </c>
      <c r="AJ82" s="171">
        <v>1</v>
      </c>
      <c r="AK82" s="171">
        <v>1</v>
      </c>
      <c r="AL82" s="175">
        <v>1</v>
      </c>
      <c r="AM82" s="162">
        <v>1</v>
      </c>
      <c r="AN82" s="198"/>
      <c r="AO82" s="194"/>
      <c r="AP82" s="173">
        <v>2</v>
      </c>
      <c r="AQ82" s="162">
        <v>1</v>
      </c>
      <c r="AR82" s="162">
        <v>2</v>
      </c>
      <c r="AS82" s="173">
        <v>1</v>
      </c>
      <c r="AT82" s="163">
        <v>1</v>
      </c>
      <c r="AU82" s="158">
        <f t="shared" si="5"/>
        <v>21</v>
      </c>
      <c r="AV82" s="266"/>
      <c r="AW82" s="132"/>
      <c r="AX82" s="132"/>
      <c r="AY82" s="132"/>
      <c r="AZ82" s="132"/>
      <c r="BA82" s="132"/>
      <c r="BB82" s="132"/>
      <c r="BC82" s="132"/>
      <c r="BD82" s="138"/>
      <c r="BE82" s="249">
        <f t="shared" si="6"/>
        <v>21</v>
      </c>
    </row>
    <row r="83" spans="2:57" ht="15" thickBot="1">
      <c r="B83" s="280" t="s">
        <v>132</v>
      </c>
      <c r="C83" s="349" t="s">
        <v>117</v>
      </c>
      <c r="D83" s="209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50"/>
      <c r="Q83" s="124"/>
      <c r="R83" s="124"/>
      <c r="S83" s="124"/>
      <c r="T83" s="124"/>
      <c r="U83" s="136">
        <f t="shared" si="12"/>
        <v>0</v>
      </c>
      <c r="V83" s="159"/>
      <c r="W83" s="172"/>
      <c r="X83" s="171"/>
      <c r="Y83" s="171"/>
      <c r="Z83" s="171"/>
      <c r="AA83" s="171"/>
      <c r="AB83" s="171"/>
      <c r="AC83" s="171"/>
      <c r="AD83" s="150"/>
      <c r="AE83" s="150">
        <v>18</v>
      </c>
      <c r="AF83" s="150">
        <v>36</v>
      </c>
      <c r="AG83" s="150"/>
      <c r="AH83" s="171"/>
      <c r="AI83" s="171"/>
      <c r="AJ83" s="171"/>
      <c r="AK83" s="171"/>
      <c r="AL83" s="171"/>
      <c r="AM83" s="171"/>
      <c r="AN83" s="196"/>
      <c r="AO83" s="194"/>
      <c r="AP83" s="173"/>
      <c r="AQ83" s="162"/>
      <c r="AR83" s="162"/>
      <c r="AS83" s="173"/>
      <c r="AT83" s="163"/>
      <c r="AU83" s="158">
        <f t="shared" si="5"/>
        <v>54</v>
      </c>
      <c r="AV83" s="266"/>
      <c r="AW83" s="132"/>
      <c r="AX83" s="132" t="s">
        <v>28</v>
      </c>
      <c r="AY83" s="132"/>
      <c r="AZ83" s="132"/>
      <c r="BA83" s="132"/>
      <c r="BB83" s="132"/>
      <c r="BC83" s="132"/>
      <c r="BD83" s="138"/>
      <c r="BE83" s="249">
        <f t="shared" si="6"/>
        <v>54</v>
      </c>
    </row>
    <row r="84" spans="2:57" ht="15" thickBot="1">
      <c r="B84" s="281"/>
      <c r="C84" s="350"/>
      <c r="D84" s="227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50"/>
      <c r="Q84" s="124"/>
      <c r="R84" s="124"/>
      <c r="S84" s="124"/>
      <c r="T84" s="124"/>
      <c r="U84" s="136">
        <f t="shared" si="12"/>
        <v>0</v>
      </c>
      <c r="V84" s="159"/>
      <c r="W84" s="172"/>
      <c r="X84" s="171"/>
      <c r="Y84" s="171"/>
      <c r="Z84" s="171"/>
      <c r="AA84" s="171"/>
      <c r="AB84" s="171"/>
      <c r="AC84" s="171"/>
      <c r="AD84" s="150"/>
      <c r="AE84" s="150"/>
      <c r="AF84" s="150"/>
      <c r="AG84" s="150"/>
      <c r="AH84" s="171"/>
      <c r="AI84" s="171"/>
      <c r="AJ84" s="171"/>
      <c r="AK84" s="171"/>
      <c r="AL84" s="171"/>
      <c r="AM84" s="171"/>
      <c r="AN84" s="196"/>
      <c r="AO84" s="194"/>
      <c r="AP84" s="173"/>
      <c r="AQ84" s="162"/>
      <c r="AR84" s="162"/>
      <c r="AS84" s="173"/>
      <c r="AT84" s="163"/>
      <c r="AU84" s="158">
        <f>SUM(X84:AT84)</f>
        <v>0</v>
      </c>
      <c r="AV84" s="266"/>
      <c r="AW84" s="132"/>
      <c r="AX84" s="132"/>
      <c r="AY84" s="132"/>
      <c r="AZ84" s="132"/>
      <c r="BA84" s="132"/>
      <c r="BB84" s="132"/>
      <c r="BC84" s="132"/>
      <c r="BD84" s="138"/>
      <c r="BE84" s="249">
        <f>U84+AU84</f>
        <v>0</v>
      </c>
    </row>
    <row r="85" spans="2:57" ht="15" thickBot="1">
      <c r="B85" s="400" t="s">
        <v>41</v>
      </c>
      <c r="C85" s="401"/>
      <c r="D85" s="402"/>
      <c r="E85" s="129">
        <f>E15+E27</f>
        <v>36</v>
      </c>
      <c r="F85" s="129">
        <f aca="true" t="shared" si="56" ref="F85:O85">F15+F27</f>
        <v>36</v>
      </c>
      <c r="G85" s="129">
        <f t="shared" si="56"/>
        <v>36</v>
      </c>
      <c r="H85" s="129">
        <f t="shared" si="56"/>
        <v>36</v>
      </c>
      <c r="I85" s="129">
        <f t="shared" si="56"/>
        <v>36</v>
      </c>
      <c r="J85" s="129">
        <f t="shared" si="56"/>
        <v>36</v>
      </c>
      <c r="K85" s="129">
        <f t="shared" si="56"/>
        <v>36</v>
      </c>
      <c r="L85" s="129">
        <f t="shared" si="56"/>
        <v>36</v>
      </c>
      <c r="M85" s="129">
        <f t="shared" si="56"/>
        <v>36</v>
      </c>
      <c r="N85" s="129">
        <f t="shared" si="56"/>
        <v>36</v>
      </c>
      <c r="O85" s="129">
        <f t="shared" si="56"/>
        <v>36</v>
      </c>
      <c r="P85" s="153">
        <v>0</v>
      </c>
      <c r="Q85" s="129">
        <f aca="true" t="shared" si="57" ref="Q85:U86">Q15+Q27</f>
        <v>36</v>
      </c>
      <c r="R85" s="129">
        <f t="shared" si="57"/>
        <v>36</v>
      </c>
      <c r="S85" s="129">
        <f t="shared" si="57"/>
        <v>36</v>
      </c>
      <c r="T85" s="129">
        <f t="shared" si="57"/>
        <v>36</v>
      </c>
      <c r="U85" s="136">
        <f>U15+U27</f>
        <v>540</v>
      </c>
      <c r="V85" s="178"/>
      <c r="W85" s="179"/>
      <c r="X85" s="279">
        <f aca="true" t="shared" si="58" ref="X85:AC85">X15+X27</f>
        <v>36</v>
      </c>
      <c r="Y85" s="279">
        <f t="shared" si="58"/>
        <v>36</v>
      </c>
      <c r="Z85" s="279">
        <f t="shared" si="58"/>
        <v>36</v>
      </c>
      <c r="AA85" s="279">
        <f t="shared" si="58"/>
        <v>36</v>
      </c>
      <c r="AB85" s="279">
        <f t="shared" si="58"/>
        <v>36</v>
      </c>
      <c r="AC85" s="279">
        <f t="shared" si="58"/>
        <v>36</v>
      </c>
      <c r="AD85" s="153">
        <v>0</v>
      </c>
      <c r="AE85" s="153">
        <v>0</v>
      </c>
      <c r="AF85" s="153">
        <v>0</v>
      </c>
      <c r="AG85" s="153">
        <v>0</v>
      </c>
      <c r="AH85" s="279">
        <f aca="true" t="shared" si="59" ref="AH85:AM85">AH15+AH27</f>
        <v>36</v>
      </c>
      <c r="AI85" s="279">
        <f t="shared" si="59"/>
        <v>36</v>
      </c>
      <c r="AJ85" s="279">
        <f t="shared" si="59"/>
        <v>36</v>
      </c>
      <c r="AK85" s="279">
        <f t="shared" si="59"/>
        <v>36</v>
      </c>
      <c r="AL85" s="279">
        <f t="shared" si="59"/>
        <v>36</v>
      </c>
      <c r="AM85" s="279">
        <f t="shared" si="59"/>
        <v>36</v>
      </c>
      <c r="AN85" s="212">
        <v>0</v>
      </c>
      <c r="AO85" s="212">
        <v>0</v>
      </c>
      <c r="AP85" s="279">
        <f aca="true" t="shared" si="60" ref="AP85:AU85">AP15+AP27</f>
        <v>36</v>
      </c>
      <c r="AQ85" s="279">
        <f t="shared" si="60"/>
        <v>36</v>
      </c>
      <c r="AR85" s="279">
        <f t="shared" si="60"/>
        <v>36</v>
      </c>
      <c r="AS85" s="279">
        <f t="shared" si="60"/>
        <v>36</v>
      </c>
      <c r="AT85" s="279">
        <f t="shared" si="60"/>
        <v>36</v>
      </c>
      <c r="AU85" s="158">
        <f t="shared" si="60"/>
        <v>612</v>
      </c>
      <c r="AV85" s="265"/>
      <c r="AW85" s="265"/>
      <c r="AX85" s="139"/>
      <c r="AY85" s="139"/>
      <c r="AZ85" s="139"/>
      <c r="BA85" s="139"/>
      <c r="BB85" s="139"/>
      <c r="BC85" s="139"/>
      <c r="BD85" s="140"/>
      <c r="BE85" s="267">
        <f>AU85+U85</f>
        <v>1152</v>
      </c>
    </row>
    <row r="86" spans="2:57" ht="15" thickBot="1">
      <c r="B86" s="395" t="s">
        <v>19</v>
      </c>
      <c r="C86" s="396"/>
      <c r="D86" s="397"/>
      <c r="E86" s="129">
        <f>E16+E28</f>
        <v>18</v>
      </c>
      <c r="F86" s="129">
        <f aca="true" t="shared" si="61" ref="F86:O86">F16+F28</f>
        <v>18</v>
      </c>
      <c r="G86" s="129">
        <f t="shared" si="61"/>
        <v>18</v>
      </c>
      <c r="H86" s="129">
        <f t="shared" si="61"/>
        <v>18</v>
      </c>
      <c r="I86" s="129">
        <f t="shared" si="61"/>
        <v>18</v>
      </c>
      <c r="J86" s="129">
        <f t="shared" si="61"/>
        <v>18</v>
      </c>
      <c r="K86" s="129">
        <f t="shared" si="61"/>
        <v>18</v>
      </c>
      <c r="L86" s="129">
        <f t="shared" si="61"/>
        <v>18</v>
      </c>
      <c r="M86" s="129">
        <f t="shared" si="61"/>
        <v>18</v>
      </c>
      <c r="N86" s="129">
        <f t="shared" si="61"/>
        <v>18</v>
      </c>
      <c r="O86" s="129">
        <f t="shared" si="61"/>
        <v>18</v>
      </c>
      <c r="P86" s="153">
        <f>P16+P28</f>
        <v>0</v>
      </c>
      <c r="Q86" s="129">
        <f t="shared" si="57"/>
        <v>18</v>
      </c>
      <c r="R86" s="129">
        <f t="shared" si="57"/>
        <v>18</v>
      </c>
      <c r="S86" s="129">
        <f t="shared" si="57"/>
        <v>18</v>
      </c>
      <c r="T86" s="129">
        <f t="shared" si="57"/>
        <v>18</v>
      </c>
      <c r="U86" s="136">
        <f t="shared" si="57"/>
        <v>250</v>
      </c>
      <c r="V86" s="159"/>
      <c r="W86" s="179"/>
      <c r="X86" s="279">
        <v>18</v>
      </c>
      <c r="Y86" s="279">
        <v>18</v>
      </c>
      <c r="Z86" s="279">
        <v>18</v>
      </c>
      <c r="AA86" s="279">
        <v>18</v>
      </c>
      <c r="AB86" s="279">
        <v>18</v>
      </c>
      <c r="AC86" s="279">
        <v>18</v>
      </c>
      <c r="AD86" s="153">
        <f>AD16+AD28+AD58</f>
        <v>0</v>
      </c>
      <c r="AE86" s="153">
        <f>AE16+AE28+AE58</f>
        <v>0</v>
      </c>
      <c r="AF86" s="153">
        <f>AF16+AF28+AF58</f>
        <v>0</v>
      </c>
      <c r="AG86" s="153">
        <f>AG16+AG28+AG58</f>
        <v>0</v>
      </c>
      <c r="AH86" s="279">
        <v>18</v>
      </c>
      <c r="AI86" s="279">
        <v>18</v>
      </c>
      <c r="AJ86" s="279">
        <v>18</v>
      </c>
      <c r="AK86" s="279">
        <v>18</v>
      </c>
      <c r="AL86" s="279">
        <v>18</v>
      </c>
      <c r="AM86" s="279">
        <v>18</v>
      </c>
      <c r="AN86" s="212">
        <f>AN16+AN28+AN58</f>
        <v>0</v>
      </c>
      <c r="AO86" s="212">
        <f>AO16+AO28+AO58</f>
        <v>0</v>
      </c>
      <c r="AP86" s="279">
        <v>18</v>
      </c>
      <c r="AQ86" s="279">
        <v>18</v>
      </c>
      <c r="AR86" s="279">
        <v>18</v>
      </c>
      <c r="AS86" s="279">
        <v>18</v>
      </c>
      <c r="AT86" s="279">
        <f>AT16+AT28</f>
        <v>18</v>
      </c>
      <c r="AU86" s="158">
        <f>AU16+AU28</f>
        <v>306</v>
      </c>
      <c r="AV86" s="265"/>
      <c r="AW86" s="265"/>
      <c r="AX86" s="139"/>
      <c r="AY86" s="139"/>
      <c r="AZ86" s="139"/>
      <c r="BA86" s="139"/>
      <c r="BB86" s="139"/>
      <c r="BC86" s="139"/>
      <c r="BD86" s="140"/>
      <c r="BE86" s="267">
        <f>AU86+U86</f>
        <v>556</v>
      </c>
    </row>
    <row r="87" spans="2:57" ht="15" thickBot="1">
      <c r="B87" s="395" t="s">
        <v>20</v>
      </c>
      <c r="C87" s="396"/>
      <c r="D87" s="397"/>
      <c r="E87" s="130">
        <f aca="true" t="shared" si="62" ref="E87:T87">E85+E86</f>
        <v>54</v>
      </c>
      <c r="F87" s="130">
        <f t="shared" si="62"/>
        <v>54</v>
      </c>
      <c r="G87" s="130">
        <f t="shared" si="62"/>
        <v>54</v>
      </c>
      <c r="H87" s="130">
        <f t="shared" si="62"/>
        <v>54</v>
      </c>
      <c r="I87" s="130">
        <f t="shared" si="62"/>
        <v>54</v>
      </c>
      <c r="J87" s="130">
        <f t="shared" si="62"/>
        <v>54</v>
      </c>
      <c r="K87" s="130">
        <f t="shared" si="62"/>
        <v>54</v>
      </c>
      <c r="L87" s="130">
        <f t="shared" si="62"/>
        <v>54</v>
      </c>
      <c r="M87" s="130">
        <f t="shared" si="62"/>
        <v>54</v>
      </c>
      <c r="N87" s="130">
        <f t="shared" si="62"/>
        <v>54</v>
      </c>
      <c r="O87" s="130">
        <f t="shared" si="62"/>
        <v>54</v>
      </c>
      <c r="P87" s="150">
        <v>0</v>
      </c>
      <c r="Q87" s="130">
        <f t="shared" si="62"/>
        <v>54</v>
      </c>
      <c r="R87" s="130">
        <f t="shared" si="62"/>
        <v>54</v>
      </c>
      <c r="S87" s="130">
        <f t="shared" si="62"/>
        <v>54</v>
      </c>
      <c r="T87" s="130">
        <f t="shared" si="62"/>
        <v>54</v>
      </c>
      <c r="U87" s="136">
        <f>U85+U86+U26</f>
        <v>810</v>
      </c>
      <c r="V87" s="159"/>
      <c r="W87" s="181"/>
      <c r="X87" s="182">
        <f>X85+X86</f>
        <v>54</v>
      </c>
      <c r="Y87" s="182">
        <f aca="true" t="shared" si="63" ref="Y87:AT87">Y85+Y86</f>
        <v>54</v>
      </c>
      <c r="Z87" s="182">
        <f t="shared" si="63"/>
        <v>54</v>
      </c>
      <c r="AA87" s="182">
        <f t="shared" si="63"/>
        <v>54</v>
      </c>
      <c r="AB87" s="182">
        <f t="shared" si="63"/>
        <v>54</v>
      </c>
      <c r="AC87" s="182">
        <f t="shared" si="63"/>
        <v>54</v>
      </c>
      <c r="AD87" s="176">
        <f t="shared" si="63"/>
        <v>0</v>
      </c>
      <c r="AE87" s="176">
        <v>0</v>
      </c>
      <c r="AF87" s="176">
        <f t="shared" si="63"/>
        <v>0</v>
      </c>
      <c r="AG87" s="176">
        <v>0</v>
      </c>
      <c r="AH87" s="182">
        <f t="shared" si="63"/>
        <v>54</v>
      </c>
      <c r="AI87" s="182">
        <f t="shared" si="63"/>
        <v>54</v>
      </c>
      <c r="AJ87" s="182">
        <f t="shared" si="63"/>
        <v>54</v>
      </c>
      <c r="AK87" s="182">
        <f t="shared" si="63"/>
        <v>54</v>
      </c>
      <c r="AL87" s="182">
        <f t="shared" si="63"/>
        <v>54</v>
      </c>
      <c r="AM87" s="182">
        <f t="shared" si="63"/>
        <v>54</v>
      </c>
      <c r="AN87" s="220">
        <v>0</v>
      </c>
      <c r="AO87" s="220">
        <f t="shared" si="63"/>
        <v>0</v>
      </c>
      <c r="AP87" s="182">
        <f t="shared" si="63"/>
        <v>54</v>
      </c>
      <c r="AQ87" s="182">
        <f t="shared" si="63"/>
        <v>54</v>
      </c>
      <c r="AR87" s="182">
        <f t="shared" si="63"/>
        <v>54</v>
      </c>
      <c r="AS87" s="182">
        <f t="shared" si="63"/>
        <v>54</v>
      </c>
      <c r="AT87" s="182">
        <f t="shared" si="63"/>
        <v>54</v>
      </c>
      <c r="AU87" s="158">
        <f>AU85+AU86</f>
        <v>918</v>
      </c>
      <c r="AV87" s="265"/>
      <c r="AW87" s="132"/>
      <c r="AX87" s="132"/>
      <c r="AY87" s="132"/>
      <c r="AZ87" s="132"/>
      <c r="BA87" s="132"/>
      <c r="BB87" s="132"/>
      <c r="BC87" s="132"/>
      <c r="BD87" s="138"/>
      <c r="BE87" s="249">
        <f>U87+AU87</f>
        <v>1728</v>
      </c>
    </row>
  </sheetData>
  <sheetProtection/>
  <mergeCells count="94">
    <mergeCell ref="B77:B78"/>
    <mergeCell ref="C77:C78"/>
    <mergeCell ref="B63:B64"/>
    <mergeCell ref="B85:D85"/>
    <mergeCell ref="B73:B74"/>
    <mergeCell ref="C73:C74"/>
    <mergeCell ref="C83:C84"/>
    <mergeCell ref="B69:B70"/>
    <mergeCell ref="C69:C70"/>
    <mergeCell ref="B86:D86"/>
    <mergeCell ref="B87:D87"/>
    <mergeCell ref="B83:B84"/>
    <mergeCell ref="B79:B80"/>
    <mergeCell ref="C79:C80"/>
    <mergeCell ref="B81:B82"/>
    <mergeCell ref="C81:C82"/>
    <mergeCell ref="C47:C48"/>
    <mergeCell ref="C61:C62"/>
    <mergeCell ref="B71:B72"/>
    <mergeCell ref="C71:C72"/>
    <mergeCell ref="B75:B76"/>
    <mergeCell ref="C75:C76"/>
    <mergeCell ref="B51:B52"/>
    <mergeCell ref="B61:B62"/>
    <mergeCell ref="B59:B60"/>
    <mergeCell ref="C59:C60"/>
    <mergeCell ref="C53:C54"/>
    <mergeCell ref="B53:B54"/>
    <mergeCell ref="C55:C56"/>
    <mergeCell ref="C49:C50"/>
    <mergeCell ref="C51:C52"/>
    <mergeCell ref="AM8:AY8"/>
    <mergeCell ref="V9:AB9"/>
    <mergeCell ref="B17:B18"/>
    <mergeCell ref="N10:Q10"/>
    <mergeCell ref="AW10:AY10"/>
    <mergeCell ref="B10:B14"/>
    <mergeCell ref="J10:L10"/>
    <mergeCell ref="AA10:AC10"/>
    <mergeCell ref="E11:BE11"/>
    <mergeCell ref="E13:BE13"/>
    <mergeCell ref="AN1:BA1"/>
    <mergeCell ref="AN2:BA2"/>
    <mergeCell ref="AN4:BD4"/>
    <mergeCell ref="H5:AH5"/>
    <mergeCell ref="B6:AZ6"/>
    <mergeCell ref="C7:AX7"/>
    <mergeCell ref="B19:B20"/>
    <mergeCell ref="C37:C38"/>
    <mergeCell ref="B27:B28"/>
    <mergeCell ref="C27:C28"/>
    <mergeCell ref="B31:B32"/>
    <mergeCell ref="C33:C34"/>
    <mergeCell ref="C31:C32"/>
    <mergeCell ref="C35:C36"/>
    <mergeCell ref="B35:B36"/>
    <mergeCell ref="C10:C14"/>
    <mergeCell ref="D10:D14"/>
    <mergeCell ref="F10:H10"/>
    <mergeCell ref="BA10:BD10"/>
    <mergeCell ref="AE10:AH10"/>
    <mergeCell ref="AJ10:AL10"/>
    <mergeCell ref="AN10:AQ10"/>
    <mergeCell ref="AS10:AU10"/>
    <mergeCell ref="C21:C22"/>
    <mergeCell ref="B15:B16"/>
    <mergeCell ref="C15:C16"/>
    <mergeCell ref="B39:B40"/>
    <mergeCell ref="C39:C40"/>
    <mergeCell ref="B25:B26"/>
    <mergeCell ref="B29:B30"/>
    <mergeCell ref="C29:C30"/>
    <mergeCell ref="C25:C26"/>
    <mergeCell ref="C17:C18"/>
    <mergeCell ref="W10:Y10"/>
    <mergeCell ref="B37:B38"/>
    <mergeCell ref="B33:B34"/>
    <mergeCell ref="C57:C58"/>
    <mergeCell ref="C41:C42"/>
    <mergeCell ref="B49:B50"/>
    <mergeCell ref="B23:B24"/>
    <mergeCell ref="C23:C24"/>
    <mergeCell ref="C19:C20"/>
    <mergeCell ref="B21:B22"/>
    <mergeCell ref="U8:AC8"/>
    <mergeCell ref="B65:B66"/>
    <mergeCell ref="C65:C66"/>
    <mergeCell ref="B67:B68"/>
    <mergeCell ref="C67:C68"/>
    <mergeCell ref="B47:B48"/>
    <mergeCell ref="B55:B56"/>
    <mergeCell ref="B41:B42"/>
    <mergeCell ref="B57:B58"/>
    <mergeCell ref="S10:U10"/>
  </mergeCells>
  <hyperlinks>
    <hyperlink ref="BE10" location="_ftn1" display="_ftn1"/>
  </hyperlinks>
  <printOptions/>
  <pageMargins left="0.16" right="0.16" top="0.17" bottom="0.15" header="0.31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E67"/>
  <sheetViews>
    <sheetView zoomScale="70" zoomScaleNormal="70" zoomScalePageLayoutView="0" workbookViewId="0" topLeftCell="B1">
      <pane xSplit="3" ySplit="14" topLeftCell="E15" activePane="bottomRight" state="frozen"/>
      <selection pane="topLeft" activeCell="B1" sqref="B1"/>
      <selection pane="topRight" activeCell="E1" sqref="E1"/>
      <selection pane="bottomLeft" activeCell="B15" sqref="B15"/>
      <selection pane="bottomRight" activeCell="E15" sqref="E15"/>
    </sheetView>
  </sheetViews>
  <sheetFormatPr defaultColWidth="9.140625" defaultRowHeight="15"/>
  <cols>
    <col min="1" max="1" width="2.7109375" style="0" hidden="1" customWidth="1"/>
    <col min="2" max="2" width="9.28125" style="0" customWidth="1"/>
    <col min="3" max="3" width="24.28125" style="0" customWidth="1"/>
    <col min="4" max="4" width="6.421875" style="0" customWidth="1"/>
    <col min="5" max="20" width="3.7109375" style="0" customWidth="1"/>
    <col min="21" max="21" width="6.28125" style="0" customWidth="1"/>
    <col min="22" max="47" width="3.7109375" style="0" customWidth="1"/>
    <col min="48" max="48" width="6.421875" style="0" customWidth="1"/>
    <col min="49" max="56" width="3.7109375" style="0" customWidth="1"/>
    <col min="57" max="57" width="5.421875" style="0" customWidth="1"/>
    <col min="58" max="58" width="4.28125" style="0" customWidth="1"/>
  </cols>
  <sheetData>
    <row r="1" spans="2:53" ht="32.25" customHeight="1">
      <c r="B1" s="1"/>
      <c r="C1" s="1"/>
      <c r="D1" s="1"/>
      <c r="AN1" s="380" t="s">
        <v>139</v>
      </c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</row>
    <row r="2" spans="2:57" ht="20.25" customHeight="1">
      <c r="B2" s="1"/>
      <c r="C2" s="1"/>
      <c r="D2" s="1"/>
      <c r="AN2" s="380" t="s">
        <v>86</v>
      </c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16"/>
      <c r="BC2" s="16"/>
      <c r="BD2" s="16"/>
      <c r="BE2" s="16"/>
    </row>
    <row r="3" spans="2:57" ht="18" customHeight="1">
      <c r="B3" s="1"/>
      <c r="C3" s="1"/>
      <c r="D3" s="1"/>
      <c r="AN3" s="16" t="s">
        <v>140</v>
      </c>
      <c r="AO3" s="16"/>
      <c r="AP3" s="16"/>
      <c r="AQ3" s="16"/>
      <c r="AR3" s="16"/>
      <c r="AS3" s="16"/>
      <c r="AT3" s="16"/>
      <c r="AU3" s="16"/>
      <c r="AV3" s="81"/>
      <c r="AW3" s="16"/>
      <c r="AX3" s="16"/>
      <c r="AY3" s="16"/>
      <c r="AZ3" s="16"/>
      <c r="BA3" s="16"/>
      <c r="BB3" s="16"/>
      <c r="BC3" s="16"/>
      <c r="BD3" s="16"/>
      <c r="BE3" s="16"/>
    </row>
    <row r="4" spans="2:56" ht="22.5" customHeight="1">
      <c r="B4" s="1"/>
      <c r="C4" s="1"/>
      <c r="D4" s="1"/>
      <c r="AN4" s="299" t="s">
        <v>141</v>
      </c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</row>
    <row r="5" spans="2:56" ht="21" customHeight="1">
      <c r="B5" s="1"/>
      <c r="C5" s="1"/>
      <c r="D5" s="1"/>
      <c r="H5" s="296" t="s">
        <v>38</v>
      </c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16"/>
      <c r="AJ5" s="16"/>
      <c r="AK5" s="16"/>
      <c r="AL5" s="16"/>
      <c r="AN5" s="14"/>
      <c r="AO5" s="15"/>
      <c r="AP5" s="15"/>
      <c r="AQ5" s="15"/>
      <c r="AR5" s="15"/>
      <c r="AS5" s="15"/>
      <c r="AT5" s="15"/>
      <c r="AU5" s="15"/>
      <c r="AV5" s="82"/>
      <c r="AW5" s="15"/>
      <c r="AX5" s="15"/>
      <c r="AY5" s="15"/>
      <c r="AZ5" s="15"/>
      <c r="BA5" s="15"/>
      <c r="BB5" s="15"/>
      <c r="BC5" s="15"/>
      <c r="BD5" s="15"/>
    </row>
    <row r="6" spans="2:57" ht="33" customHeight="1">
      <c r="B6" s="371" t="s">
        <v>56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45"/>
      <c r="BB6" s="45"/>
      <c r="BC6" s="45"/>
      <c r="BD6" s="45"/>
      <c r="BE6" s="45"/>
    </row>
    <row r="7" spans="2:57" ht="14.25">
      <c r="B7" s="45"/>
      <c r="C7" s="371" t="s">
        <v>85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45"/>
      <c r="AZ7" s="45"/>
      <c r="BA7" s="45"/>
      <c r="BB7" s="45"/>
      <c r="BC7" s="45"/>
      <c r="BD7" s="45"/>
      <c r="BE7" s="45"/>
    </row>
    <row r="8" spans="2:54" ht="1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46" t="s">
        <v>142</v>
      </c>
      <c r="W8" s="33"/>
      <c r="X8" s="33"/>
      <c r="Y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19"/>
      <c r="AM8" s="382" t="s">
        <v>39</v>
      </c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19"/>
      <c r="BA8" s="19"/>
      <c r="BB8" s="19"/>
    </row>
    <row r="9" spans="2:54" ht="18" thickBot="1">
      <c r="B9" s="17" t="s">
        <v>42</v>
      </c>
      <c r="C9" s="17"/>
      <c r="D9" s="17"/>
      <c r="E9" s="17"/>
      <c r="F9" s="17"/>
      <c r="G9" s="17"/>
      <c r="H9" s="17"/>
      <c r="I9" s="20"/>
      <c r="J9" s="20"/>
      <c r="K9" s="20"/>
      <c r="L9" s="20"/>
      <c r="M9" s="17"/>
      <c r="N9" s="17"/>
      <c r="O9" s="17"/>
      <c r="P9" s="17"/>
      <c r="Q9" s="17"/>
      <c r="R9" s="17"/>
      <c r="S9" s="18"/>
      <c r="T9" s="18"/>
      <c r="U9" s="18"/>
      <c r="V9" s="383" t="s">
        <v>51</v>
      </c>
      <c r="W9" s="384"/>
      <c r="X9" s="384"/>
      <c r="Y9" s="384"/>
      <c r="Z9" s="384"/>
      <c r="AA9" s="384"/>
      <c r="AB9" s="384"/>
      <c r="AC9" s="222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9"/>
      <c r="AO9" s="19"/>
      <c r="AP9" s="18"/>
      <c r="AQ9" s="19"/>
      <c r="AR9" s="19"/>
      <c r="AS9" s="19"/>
      <c r="AT9" s="19"/>
      <c r="AU9" s="19"/>
      <c r="AV9" s="83"/>
      <c r="AW9" s="18"/>
      <c r="AX9" s="18"/>
      <c r="AY9" s="18"/>
      <c r="AZ9" s="18"/>
      <c r="BA9" s="18"/>
      <c r="BB9" s="18"/>
    </row>
    <row r="10" spans="2:57" ht="60" thickBot="1">
      <c r="B10" s="307" t="s">
        <v>1</v>
      </c>
      <c r="C10" s="307" t="s">
        <v>2</v>
      </c>
      <c r="D10" s="307" t="s">
        <v>3</v>
      </c>
      <c r="E10" s="66" t="s">
        <v>157</v>
      </c>
      <c r="F10" s="326" t="s">
        <v>4</v>
      </c>
      <c r="G10" s="327"/>
      <c r="H10" s="327"/>
      <c r="I10" s="65" t="s">
        <v>158</v>
      </c>
      <c r="J10" s="284" t="s">
        <v>5</v>
      </c>
      <c r="K10" s="285"/>
      <c r="L10" s="286"/>
      <c r="M10" s="63" t="s">
        <v>159</v>
      </c>
      <c r="N10" s="284" t="s">
        <v>6</v>
      </c>
      <c r="O10" s="301"/>
      <c r="P10" s="301"/>
      <c r="Q10" s="302"/>
      <c r="R10" s="62" t="s">
        <v>160</v>
      </c>
      <c r="S10" s="284" t="s">
        <v>7</v>
      </c>
      <c r="T10" s="301"/>
      <c r="U10" s="302"/>
      <c r="V10" s="221" t="s">
        <v>161</v>
      </c>
      <c r="W10" s="314" t="s">
        <v>8</v>
      </c>
      <c r="X10" s="315"/>
      <c r="Y10" s="316"/>
      <c r="Z10" s="55" t="s">
        <v>162</v>
      </c>
      <c r="AA10" s="300" t="s">
        <v>9</v>
      </c>
      <c r="AB10" s="285"/>
      <c r="AC10" s="286"/>
      <c r="AD10" s="66" t="s">
        <v>163</v>
      </c>
      <c r="AE10" s="300" t="s">
        <v>10</v>
      </c>
      <c r="AF10" s="285"/>
      <c r="AG10" s="285"/>
      <c r="AH10" s="333"/>
      <c r="AI10" s="62" t="s">
        <v>164</v>
      </c>
      <c r="AJ10" s="300" t="s">
        <v>11</v>
      </c>
      <c r="AK10" s="285"/>
      <c r="AL10" s="286"/>
      <c r="AM10" s="62" t="s">
        <v>165</v>
      </c>
      <c r="AN10" s="300" t="s">
        <v>12</v>
      </c>
      <c r="AO10" s="285"/>
      <c r="AP10" s="285"/>
      <c r="AQ10" s="286"/>
      <c r="AR10" s="64" t="s">
        <v>166</v>
      </c>
      <c r="AS10" s="300" t="s">
        <v>13</v>
      </c>
      <c r="AT10" s="285"/>
      <c r="AU10" s="286"/>
      <c r="AV10" s="226" t="s">
        <v>174</v>
      </c>
      <c r="AW10" s="300" t="s">
        <v>14</v>
      </c>
      <c r="AX10" s="285"/>
      <c r="AY10" s="286"/>
      <c r="AZ10" s="64" t="s">
        <v>167</v>
      </c>
      <c r="BA10" s="300" t="s">
        <v>15</v>
      </c>
      <c r="BB10" s="285"/>
      <c r="BC10" s="285"/>
      <c r="BD10" s="286"/>
      <c r="BE10" s="29" t="s">
        <v>40</v>
      </c>
    </row>
    <row r="11" spans="2:57" ht="15.75" thickBot="1">
      <c r="B11" s="307"/>
      <c r="C11" s="307"/>
      <c r="D11" s="307"/>
      <c r="E11" s="329" t="s">
        <v>16</v>
      </c>
      <c r="F11" s="329"/>
      <c r="G11" s="329"/>
      <c r="H11" s="329"/>
      <c r="I11" s="329"/>
      <c r="J11" s="329"/>
      <c r="K11" s="417"/>
      <c r="L11" s="417"/>
      <c r="M11" s="417"/>
      <c r="N11" s="417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417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417"/>
      <c r="AP11" s="417"/>
      <c r="AQ11" s="417"/>
      <c r="AR11" s="329"/>
      <c r="AS11" s="417"/>
      <c r="AT11" s="417"/>
      <c r="AU11" s="417"/>
      <c r="AV11" s="417"/>
      <c r="AW11" s="329"/>
      <c r="AX11" s="329"/>
      <c r="AY11" s="329"/>
      <c r="AZ11" s="329"/>
      <c r="BA11" s="329"/>
      <c r="BB11" s="329"/>
      <c r="BC11" s="329"/>
      <c r="BD11" s="329"/>
      <c r="BE11" s="329"/>
    </row>
    <row r="12" spans="2:57" ht="15" thickBot="1">
      <c r="B12" s="307"/>
      <c r="C12" s="307"/>
      <c r="D12" s="307"/>
      <c r="E12" s="7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56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84">
        <v>27</v>
      </c>
      <c r="AW12" s="30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8"/>
    </row>
    <row r="13" spans="2:57" ht="15.75" thickBot="1">
      <c r="B13" s="307"/>
      <c r="C13" s="307"/>
      <c r="D13" s="307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</row>
    <row r="14" spans="2:57" ht="15" thickBot="1">
      <c r="B14" s="307"/>
      <c r="C14" s="307"/>
      <c r="D14" s="307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7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85">
        <v>44</v>
      </c>
      <c r="AW14" s="52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9"/>
    </row>
    <row r="15" spans="2:57" ht="15" thickBot="1">
      <c r="B15" s="374" t="s">
        <v>107</v>
      </c>
      <c r="C15" s="376" t="s">
        <v>119</v>
      </c>
      <c r="D15" s="50" t="s">
        <v>17</v>
      </c>
      <c r="E15" s="155">
        <v>36</v>
      </c>
      <c r="F15" s="155">
        <v>36</v>
      </c>
      <c r="G15" s="155">
        <v>36</v>
      </c>
      <c r="H15" s="155">
        <v>36</v>
      </c>
      <c r="I15" s="155">
        <v>36</v>
      </c>
      <c r="J15" s="155">
        <v>36</v>
      </c>
      <c r="K15" s="155">
        <v>36</v>
      </c>
      <c r="L15" s="155">
        <v>36</v>
      </c>
      <c r="M15" s="155">
        <v>36</v>
      </c>
      <c r="N15" s="194">
        <f>N17+N25</f>
        <v>0</v>
      </c>
      <c r="O15" s="194">
        <f>O17+O25</f>
        <v>0</v>
      </c>
      <c r="P15" s="155">
        <v>36</v>
      </c>
      <c r="Q15" s="155">
        <v>36</v>
      </c>
      <c r="R15" s="155">
        <v>36</v>
      </c>
      <c r="S15" s="155">
        <v>36</v>
      </c>
      <c r="T15" s="155">
        <v>36</v>
      </c>
      <c r="U15" s="136">
        <f>T15+S15+R15+Q15+P15+M15+L15+K15+J15+I15+H15+G15+F15+E15</f>
        <v>504</v>
      </c>
      <c r="V15" s="159"/>
      <c r="W15" s="160"/>
      <c r="X15" s="155">
        <v>36</v>
      </c>
      <c r="Y15" s="155">
        <v>36</v>
      </c>
      <c r="Z15" s="155">
        <v>36</v>
      </c>
      <c r="AA15" s="155">
        <v>36</v>
      </c>
      <c r="AB15" s="155">
        <v>36</v>
      </c>
      <c r="AC15" s="155">
        <v>36</v>
      </c>
      <c r="AD15" s="155">
        <v>36</v>
      </c>
      <c r="AE15" s="155">
        <v>36</v>
      </c>
      <c r="AF15" s="155">
        <v>36</v>
      </c>
      <c r="AG15" s="155">
        <v>36</v>
      </c>
      <c r="AH15" s="155">
        <v>36</v>
      </c>
      <c r="AI15" s="155">
        <v>36</v>
      </c>
      <c r="AJ15" s="155">
        <v>36</v>
      </c>
      <c r="AK15" s="155">
        <v>36</v>
      </c>
      <c r="AL15" s="151">
        <f aca="true" t="shared" si="0" ref="AL15:AT15">AL17+AL25</f>
        <v>0</v>
      </c>
      <c r="AM15" s="155">
        <v>36</v>
      </c>
      <c r="AN15" s="155">
        <v>36</v>
      </c>
      <c r="AO15" s="194">
        <f t="shared" si="0"/>
        <v>0</v>
      </c>
      <c r="AP15" s="194">
        <f t="shared" si="0"/>
        <v>0</v>
      </c>
      <c r="AQ15" s="194">
        <f t="shared" si="0"/>
        <v>0</v>
      </c>
      <c r="AR15" s="194">
        <f t="shared" si="0"/>
        <v>0</v>
      </c>
      <c r="AS15" s="194">
        <f t="shared" si="0"/>
        <v>0</v>
      </c>
      <c r="AT15" s="194">
        <f t="shared" si="0"/>
        <v>0</v>
      </c>
      <c r="AU15" s="155">
        <v>36</v>
      </c>
      <c r="AV15" s="158">
        <f>SUM(X15:AU15)</f>
        <v>612</v>
      </c>
      <c r="AW15" s="133"/>
      <c r="AX15" s="133"/>
      <c r="AY15" s="133"/>
      <c r="AZ15" s="133"/>
      <c r="BA15" s="133"/>
      <c r="BB15" s="133"/>
      <c r="BC15" s="133"/>
      <c r="BD15" s="133"/>
      <c r="BE15" s="49">
        <f>U15+AV15</f>
        <v>1116</v>
      </c>
    </row>
    <row r="16" spans="2:57" ht="15" thickBot="1">
      <c r="B16" s="375"/>
      <c r="C16" s="377"/>
      <c r="D16" s="86" t="s">
        <v>18</v>
      </c>
      <c r="E16" s="155">
        <v>18</v>
      </c>
      <c r="F16" s="155">
        <v>18</v>
      </c>
      <c r="G16" s="155">
        <v>18</v>
      </c>
      <c r="H16" s="155">
        <v>18</v>
      </c>
      <c r="I16" s="155">
        <v>18</v>
      </c>
      <c r="J16" s="155">
        <v>18</v>
      </c>
      <c r="K16" s="155">
        <v>18</v>
      </c>
      <c r="L16" s="155">
        <v>18</v>
      </c>
      <c r="M16" s="155">
        <v>18</v>
      </c>
      <c r="N16" s="194">
        <f>N18+N26</f>
        <v>0</v>
      </c>
      <c r="O16" s="194">
        <f>O18+O26</f>
        <v>0</v>
      </c>
      <c r="P16" s="155">
        <v>18</v>
      </c>
      <c r="Q16" s="155">
        <v>18</v>
      </c>
      <c r="R16" s="155">
        <v>18</v>
      </c>
      <c r="S16" s="155">
        <v>18</v>
      </c>
      <c r="T16" s="155">
        <v>18</v>
      </c>
      <c r="U16" s="136">
        <f>T16+S16+R16+Q16+P16+M16+L16+K16+J16+I16+H16+G16+F16+E16</f>
        <v>252</v>
      </c>
      <c r="V16" s="159"/>
      <c r="W16" s="160"/>
      <c r="X16" s="155">
        <v>18</v>
      </c>
      <c r="Y16" s="155">
        <v>18</v>
      </c>
      <c r="Z16" s="155">
        <v>18</v>
      </c>
      <c r="AA16" s="155">
        <v>18</v>
      </c>
      <c r="AB16" s="155">
        <v>18</v>
      </c>
      <c r="AC16" s="155">
        <v>18</v>
      </c>
      <c r="AD16" s="155">
        <v>18</v>
      </c>
      <c r="AE16" s="155">
        <v>18</v>
      </c>
      <c r="AF16" s="155">
        <v>18</v>
      </c>
      <c r="AG16" s="155">
        <v>18</v>
      </c>
      <c r="AH16" s="155">
        <v>18</v>
      </c>
      <c r="AI16" s="155">
        <v>18</v>
      </c>
      <c r="AJ16" s="155">
        <v>18</v>
      </c>
      <c r="AK16" s="155">
        <v>18</v>
      </c>
      <c r="AL16" s="151">
        <f aca="true" t="shared" si="1" ref="AL16:AT16">AL18+AL26</f>
        <v>0</v>
      </c>
      <c r="AM16" s="155">
        <v>18</v>
      </c>
      <c r="AN16" s="155">
        <v>18</v>
      </c>
      <c r="AO16" s="194">
        <f t="shared" si="1"/>
        <v>0</v>
      </c>
      <c r="AP16" s="194">
        <f t="shared" si="1"/>
        <v>0</v>
      </c>
      <c r="AQ16" s="194">
        <f t="shared" si="1"/>
        <v>0</v>
      </c>
      <c r="AR16" s="194">
        <f t="shared" si="1"/>
        <v>0</v>
      </c>
      <c r="AS16" s="194">
        <f t="shared" si="1"/>
        <v>0</v>
      </c>
      <c r="AT16" s="194">
        <f t="shared" si="1"/>
        <v>0</v>
      </c>
      <c r="AU16" s="155">
        <v>18</v>
      </c>
      <c r="AV16" s="158">
        <f aca="true" t="shared" si="2" ref="AV16:AV64">SUM(X16:AU16)</f>
        <v>306</v>
      </c>
      <c r="AW16" s="133"/>
      <c r="AX16" s="133"/>
      <c r="AY16" s="133"/>
      <c r="AZ16" s="133"/>
      <c r="BA16" s="133"/>
      <c r="BB16" s="133"/>
      <c r="BC16" s="133"/>
      <c r="BD16" s="133"/>
      <c r="BE16" s="49">
        <f aca="true" t="shared" si="3" ref="BE16:BE67">U16+AV16</f>
        <v>558</v>
      </c>
    </row>
    <row r="17" spans="2:57" ht="15" thickBot="1">
      <c r="B17" s="365" t="s">
        <v>108</v>
      </c>
      <c r="C17" s="367" t="s">
        <v>109</v>
      </c>
      <c r="D17" s="73" t="s">
        <v>17</v>
      </c>
      <c r="E17" s="127">
        <f>E19+E21+E23</f>
        <v>6</v>
      </c>
      <c r="F17" s="127">
        <f aca="true" t="shared" si="4" ref="F17:T17">F19+F21+F23</f>
        <v>8</v>
      </c>
      <c r="G17" s="127">
        <f t="shared" si="4"/>
        <v>8</v>
      </c>
      <c r="H17" s="127">
        <f t="shared" si="4"/>
        <v>6</v>
      </c>
      <c r="I17" s="127">
        <f t="shared" si="4"/>
        <v>8</v>
      </c>
      <c r="J17" s="127">
        <f t="shared" si="4"/>
        <v>8</v>
      </c>
      <c r="K17" s="127">
        <f t="shared" si="4"/>
        <v>8</v>
      </c>
      <c r="L17" s="127">
        <f t="shared" si="4"/>
        <v>8</v>
      </c>
      <c r="M17" s="127">
        <f t="shared" si="4"/>
        <v>6</v>
      </c>
      <c r="N17" s="194">
        <f t="shared" si="4"/>
        <v>0</v>
      </c>
      <c r="O17" s="194">
        <f t="shared" si="4"/>
        <v>0</v>
      </c>
      <c r="P17" s="127">
        <f t="shared" si="4"/>
        <v>8</v>
      </c>
      <c r="Q17" s="127">
        <f t="shared" si="4"/>
        <v>8</v>
      </c>
      <c r="R17" s="127">
        <f t="shared" si="4"/>
        <v>8</v>
      </c>
      <c r="S17" s="127">
        <f t="shared" si="4"/>
        <v>6</v>
      </c>
      <c r="T17" s="127">
        <f t="shared" si="4"/>
        <v>8</v>
      </c>
      <c r="U17" s="136">
        <f aca="true" t="shared" si="5" ref="U17:U67">SUM(E17:T17)</f>
        <v>104</v>
      </c>
      <c r="V17" s="159"/>
      <c r="W17" s="160"/>
      <c r="X17" s="127">
        <f>X19+X21+X23</f>
        <v>6</v>
      </c>
      <c r="Y17" s="127">
        <f aca="true" t="shared" si="6" ref="Y17:AU17">Y19+Y21+Y23</f>
        <v>4</v>
      </c>
      <c r="Z17" s="127">
        <f t="shared" si="6"/>
        <v>6</v>
      </c>
      <c r="AA17" s="127">
        <f t="shared" si="6"/>
        <v>4</v>
      </c>
      <c r="AB17" s="127">
        <f t="shared" si="6"/>
        <v>4</v>
      </c>
      <c r="AC17" s="127">
        <f t="shared" si="6"/>
        <v>8</v>
      </c>
      <c r="AD17" s="127">
        <f t="shared" si="6"/>
        <v>4</v>
      </c>
      <c r="AE17" s="127">
        <f t="shared" si="6"/>
        <v>4</v>
      </c>
      <c r="AF17" s="127">
        <f t="shared" si="6"/>
        <v>4</v>
      </c>
      <c r="AG17" s="127">
        <f t="shared" si="6"/>
        <v>4</v>
      </c>
      <c r="AH17" s="127">
        <f t="shared" si="6"/>
        <v>6</v>
      </c>
      <c r="AI17" s="127">
        <f t="shared" si="6"/>
        <v>6</v>
      </c>
      <c r="AJ17" s="127">
        <f t="shared" si="6"/>
        <v>4</v>
      </c>
      <c r="AK17" s="127">
        <f t="shared" si="6"/>
        <v>4</v>
      </c>
      <c r="AL17" s="151">
        <f t="shared" si="6"/>
        <v>0</v>
      </c>
      <c r="AM17" s="127">
        <f t="shared" si="6"/>
        <v>8</v>
      </c>
      <c r="AN17" s="127">
        <f t="shared" si="6"/>
        <v>4</v>
      </c>
      <c r="AO17" s="194">
        <f t="shared" si="6"/>
        <v>0</v>
      </c>
      <c r="AP17" s="194">
        <f t="shared" si="6"/>
        <v>0</v>
      </c>
      <c r="AQ17" s="194">
        <f t="shared" si="6"/>
        <v>0</v>
      </c>
      <c r="AR17" s="194">
        <f t="shared" si="6"/>
        <v>0</v>
      </c>
      <c r="AS17" s="194">
        <f t="shared" si="6"/>
        <v>0</v>
      </c>
      <c r="AT17" s="194">
        <f t="shared" si="6"/>
        <v>0</v>
      </c>
      <c r="AU17" s="127">
        <f t="shared" si="6"/>
        <v>4</v>
      </c>
      <c r="AV17" s="158">
        <f t="shared" si="2"/>
        <v>84</v>
      </c>
      <c r="AW17" s="133"/>
      <c r="AX17" s="133"/>
      <c r="AY17" s="133"/>
      <c r="AZ17" s="133"/>
      <c r="BA17" s="133"/>
      <c r="BB17" s="133"/>
      <c r="BC17" s="133"/>
      <c r="BD17" s="133"/>
      <c r="BE17" s="49">
        <f t="shared" si="3"/>
        <v>188</v>
      </c>
    </row>
    <row r="18" spans="2:57" ht="15" thickBot="1">
      <c r="B18" s="366"/>
      <c r="C18" s="369"/>
      <c r="D18" s="73" t="s">
        <v>18</v>
      </c>
      <c r="E18" s="127">
        <f>E20+E22+E24</f>
        <v>4</v>
      </c>
      <c r="F18" s="127">
        <f aca="true" t="shared" si="7" ref="F18:T18">F20+F22+F24</f>
        <v>4</v>
      </c>
      <c r="G18" s="127">
        <f t="shared" si="7"/>
        <v>4</v>
      </c>
      <c r="H18" s="127">
        <f t="shared" si="7"/>
        <v>3</v>
      </c>
      <c r="I18" s="127">
        <f t="shared" si="7"/>
        <v>4</v>
      </c>
      <c r="J18" s="127">
        <f t="shared" si="7"/>
        <v>4</v>
      </c>
      <c r="K18" s="127">
        <f t="shared" si="7"/>
        <v>4</v>
      </c>
      <c r="L18" s="127">
        <f t="shared" si="7"/>
        <v>4</v>
      </c>
      <c r="M18" s="127">
        <f t="shared" si="7"/>
        <v>2</v>
      </c>
      <c r="N18" s="194">
        <f t="shared" si="7"/>
        <v>0</v>
      </c>
      <c r="O18" s="194">
        <f t="shared" si="7"/>
        <v>0</v>
      </c>
      <c r="P18" s="127">
        <f t="shared" si="7"/>
        <v>4</v>
      </c>
      <c r="Q18" s="127">
        <f t="shared" si="7"/>
        <v>4</v>
      </c>
      <c r="R18" s="127">
        <f t="shared" si="7"/>
        <v>4</v>
      </c>
      <c r="S18" s="127">
        <f t="shared" si="7"/>
        <v>3</v>
      </c>
      <c r="T18" s="127">
        <f t="shared" si="7"/>
        <v>4</v>
      </c>
      <c r="U18" s="136">
        <f t="shared" si="5"/>
        <v>52</v>
      </c>
      <c r="V18" s="159"/>
      <c r="W18" s="160"/>
      <c r="X18" s="127">
        <v>3</v>
      </c>
      <c r="Y18" s="127">
        <f aca="true" t="shared" si="8" ref="Y18:AU18">Y20+Y22+Y24</f>
        <v>2</v>
      </c>
      <c r="Z18" s="127">
        <v>3</v>
      </c>
      <c r="AA18" s="127">
        <f t="shared" si="8"/>
        <v>2</v>
      </c>
      <c r="AB18" s="127">
        <f t="shared" si="8"/>
        <v>2</v>
      </c>
      <c r="AC18" s="127">
        <f t="shared" si="8"/>
        <v>4</v>
      </c>
      <c r="AD18" s="127">
        <f t="shared" si="8"/>
        <v>2</v>
      </c>
      <c r="AE18" s="127">
        <f t="shared" si="8"/>
        <v>2</v>
      </c>
      <c r="AF18" s="127">
        <f t="shared" si="8"/>
        <v>2</v>
      </c>
      <c r="AG18" s="127">
        <f t="shared" si="8"/>
        <v>2</v>
      </c>
      <c r="AH18" s="127">
        <v>3</v>
      </c>
      <c r="AI18" s="127">
        <v>3</v>
      </c>
      <c r="AJ18" s="127">
        <f t="shared" si="8"/>
        <v>2</v>
      </c>
      <c r="AK18" s="127">
        <f t="shared" si="8"/>
        <v>2</v>
      </c>
      <c r="AL18" s="151">
        <f t="shared" si="8"/>
        <v>0</v>
      </c>
      <c r="AM18" s="127">
        <f t="shared" si="8"/>
        <v>4</v>
      </c>
      <c r="AN18" s="127">
        <f t="shared" si="8"/>
        <v>2</v>
      </c>
      <c r="AO18" s="194">
        <f t="shared" si="8"/>
        <v>0</v>
      </c>
      <c r="AP18" s="194">
        <f t="shared" si="8"/>
        <v>0</v>
      </c>
      <c r="AQ18" s="194">
        <f t="shared" si="8"/>
        <v>0</v>
      </c>
      <c r="AR18" s="194">
        <f t="shared" si="8"/>
        <v>0</v>
      </c>
      <c r="AS18" s="194">
        <f t="shared" si="8"/>
        <v>0</v>
      </c>
      <c r="AT18" s="194">
        <f t="shared" si="8"/>
        <v>0</v>
      </c>
      <c r="AU18" s="127">
        <f t="shared" si="8"/>
        <v>2</v>
      </c>
      <c r="AV18" s="158">
        <f t="shared" si="2"/>
        <v>42</v>
      </c>
      <c r="AW18" s="133"/>
      <c r="AX18" s="133"/>
      <c r="AY18" s="133"/>
      <c r="AZ18" s="133"/>
      <c r="BA18" s="133"/>
      <c r="BB18" s="133"/>
      <c r="BC18" s="133"/>
      <c r="BD18" s="133"/>
      <c r="BE18" s="49">
        <f t="shared" si="3"/>
        <v>94</v>
      </c>
    </row>
    <row r="19" spans="2:57" ht="15" thickBot="1">
      <c r="B19" s="355" t="s">
        <v>63</v>
      </c>
      <c r="C19" s="378" t="s">
        <v>64</v>
      </c>
      <c r="D19" s="40" t="s">
        <v>17</v>
      </c>
      <c r="E19" s="126">
        <v>2</v>
      </c>
      <c r="F19" s="126">
        <v>4</v>
      </c>
      <c r="G19" s="126">
        <v>4</v>
      </c>
      <c r="H19" s="126">
        <v>2</v>
      </c>
      <c r="I19" s="126">
        <v>4</v>
      </c>
      <c r="J19" s="126">
        <v>4</v>
      </c>
      <c r="K19" s="126">
        <v>4</v>
      </c>
      <c r="L19" s="126">
        <v>4</v>
      </c>
      <c r="M19" s="126">
        <v>2</v>
      </c>
      <c r="N19" s="194">
        <v>0</v>
      </c>
      <c r="O19" s="194">
        <v>0</v>
      </c>
      <c r="P19" s="126">
        <v>4</v>
      </c>
      <c r="Q19" s="126">
        <v>4</v>
      </c>
      <c r="R19" s="126">
        <v>4</v>
      </c>
      <c r="S19" s="126">
        <v>2</v>
      </c>
      <c r="T19" s="126">
        <v>4</v>
      </c>
      <c r="U19" s="136">
        <f t="shared" si="5"/>
        <v>48</v>
      </c>
      <c r="V19" s="159"/>
      <c r="W19" s="213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51"/>
      <c r="AM19" s="164"/>
      <c r="AN19" s="164"/>
      <c r="AO19" s="194"/>
      <c r="AP19" s="194"/>
      <c r="AQ19" s="194"/>
      <c r="AR19" s="194"/>
      <c r="AS19" s="194"/>
      <c r="AT19" s="214"/>
      <c r="AU19" s="163"/>
      <c r="AV19" s="158">
        <f t="shared" si="2"/>
        <v>0</v>
      </c>
      <c r="AW19" s="134"/>
      <c r="AX19" s="134"/>
      <c r="AY19" s="134"/>
      <c r="AZ19" s="134"/>
      <c r="BA19" s="134"/>
      <c r="BB19" s="134"/>
      <c r="BC19" s="134"/>
      <c r="BD19" s="134"/>
      <c r="BE19" s="49">
        <f t="shared" si="3"/>
        <v>48</v>
      </c>
    </row>
    <row r="20" spans="2:57" ht="15" thickBot="1">
      <c r="B20" s="356"/>
      <c r="C20" s="379"/>
      <c r="D20" s="47" t="s">
        <v>18</v>
      </c>
      <c r="E20" s="126">
        <v>1</v>
      </c>
      <c r="F20" s="126">
        <v>1</v>
      </c>
      <c r="G20" s="126">
        <v>1</v>
      </c>
      <c r="H20" s="126">
        <v>1</v>
      </c>
      <c r="I20" s="126">
        <v>1</v>
      </c>
      <c r="J20" s="126">
        <v>1</v>
      </c>
      <c r="K20" s="126">
        <v>1</v>
      </c>
      <c r="L20" s="126">
        <v>1</v>
      </c>
      <c r="M20" s="126">
        <v>0</v>
      </c>
      <c r="N20" s="194">
        <v>0</v>
      </c>
      <c r="O20" s="194">
        <v>0</v>
      </c>
      <c r="P20" s="126">
        <v>1</v>
      </c>
      <c r="Q20" s="126">
        <v>1</v>
      </c>
      <c r="R20" s="126">
        <v>1</v>
      </c>
      <c r="S20" s="126">
        <v>0</v>
      </c>
      <c r="T20" s="126">
        <v>1</v>
      </c>
      <c r="U20" s="136">
        <f t="shared" si="5"/>
        <v>12</v>
      </c>
      <c r="V20" s="213"/>
      <c r="W20" s="213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51"/>
      <c r="AM20" s="164"/>
      <c r="AN20" s="164"/>
      <c r="AO20" s="194"/>
      <c r="AP20" s="194"/>
      <c r="AQ20" s="194"/>
      <c r="AR20" s="194"/>
      <c r="AS20" s="194"/>
      <c r="AT20" s="214"/>
      <c r="AU20" s="163"/>
      <c r="AV20" s="158">
        <f t="shared" si="2"/>
        <v>0</v>
      </c>
      <c r="AW20" s="134"/>
      <c r="AX20" s="134"/>
      <c r="AY20" s="134"/>
      <c r="AZ20" s="134"/>
      <c r="BA20" s="134"/>
      <c r="BB20" s="134"/>
      <c r="BC20" s="134"/>
      <c r="BD20" s="134"/>
      <c r="BE20" s="49">
        <f t="shared" si="3"/>
        <v>12</v>
      </c>
    </row>
    <row r="21" spans="2:57" ht="15" thickBot="1">
      <c r="B21" s="355" t="s">
        <v>31</v>
      </c>
      <c r="C21" s="378" t="s">
        <v>23</v>
      </c>
      <c r="D21" s="40" t="s">
        <v>17</v>
      </c>
      <c r="E21" s="126">
        <v>2</v>
      </c>
      <c r="F21" s="126">
        <v>2</v>
      </c>
      <c r="G21" s="126">
        <v>2</v>
      </c>
      <c r="H21" s="126">
        <v>2</v>
      </c>
      <c r="I21" s="126">
        <v>2</v>
      </c>
      <c r="J21" s="126">
        <v>2</v>
      </c>
      <c r="K21" s="126">
        <v>2</v>
      </c>
      <c r="L21" s="126">
        <v>2</v>
      </c>
      <c r="M21" s="126">
        <v>2</v>
      </c>
      <c r="N21" s="194"/>
      <c r="O21" s="194"/>
      <c r="P21" s="126">
        <v>2</v>
      </c>
      <c r="Q21" s="126">
        <v>2</v>
      </c>
      <c r="R21" s="126">
        <v>2</v>
      </c>
      <c r="S21" s="126">
        <v>2</v>
      </c>
      <c r="T21" s="126">
        <v>2</v>
      </c>
      <c r="U21" s="136">
        <f t="shared" si="5"/>
        <v>28</v>
      </c>
      <c r="V21" s="213"/>
      <c r="W21" s="213"/>
      <c r="X21" s="164">
        <v>2</v>
      </c>
      <c r="Y21" s="164">
        <v>2</v>
      </c>
      <c r="Z21" s="164">
        <v>4</v>
      </c>
      <c r="AA21" s="164">
        <v>2</v>
      </c>
      <c r="AB21" s="164">
        <v>2</v>
      </c>
      <c r="AC21" s="164">
        <v>4</v>
      </c>
      <c r="AD21" s="164">
        <v>2</v>
      </c>
      <c r="AE21" s="164">
        <v>2</v>
      </c>
      <c r="AF21" s="164">
        <v>2</v>
      </c>
      <c r="AG21" s="164">
        <v>2</v>
      </c>
      <c r="AH21" s="164">
        <v>2</v>
      </c>
      <c r="AI21" s="164">
        <v>4</v>
      </c>
      <c r="AJ21" s="164">
        <v>2</v>
      </c>
      <c r="AK21" s="164">
        <v>2</v>
      </c>
      <c r="AL21" s="151"/>
      <c r="AM21" s="164">
        <v>4</v>
      </c>
      <c r="AN21" s="164">
        <v>2</v>
      </c>
      <c r="AO21" s="194"/>
      <c r="AP21" s="194"/>
      <c r="AQ21" s="194"/>
      <c r="AR21" s="194"/>
      <c r="AS21" s="194"/>
      <c r="AT21" s="194"/>
      <c r="AU21" s="164">
        <v>2</v>
      </c>
      <c r="AV21" s="158">
        <f t="shared" si="2"/>
        <v>42</v>
      </c>
      <c r="AW21" s="134"/>
      <c r="AX21" s="134"/>
      <c r="AY21" s="134"/>
      <c r="AZ21" s="134"/>
      <c r="BA21" s="134"/>
      <c r="BB21" s="134"/>
      <c r="BC21" s="134"/>
      <c r="BD21" s="134"/>
      <c r="BE21" s="49">
        <f t="shared" si="3"/>
        <v>70</v>
      </c>
    </row>
    <row r="22" spans="2:57" ht="15" thickBot="1">
      <c r="B22" s="356"/>
      <c r="C22" s="379"/>
      <c r="D22" s="47" t="s">
        <v>18</v>
      </c>
      <c r="E22" s="126">
        <v>1</v>
      </c>
      <c r="F22" s="126">
        <v>1</v>
      </c>
      <c r="G22" s="126">
        <v>1</v>
      </c>
      <c r="H22" s="126">
        <v>0</v>
      </c>
      <c r="I22" s="126">
        <v>1</v>
      </c>
      <c r="J22" s="126">
        <v>1</v>
      </c>
      <c r="K22" s="126">
        <v>1</v>
      </c>
      <c r="L22" s="126">
        <v>1</v>
      </c>
      <c r="M22" s="126">
        <v>0</v>
      </c>
      <c r="N22" s="194"/>
      <c r="O22" s="194"/>
      <c r="P22" s="126">
        <v>1</v>
      </c>
      <c r="Q22" s="126">
        <v>1</v>
      </c>
      <c r="R22" s="126">
        <v>1</v>
      </c>
      <c r="S22" s="126">
        <v>1</v>
      </c>
      <c r="T22" s="126">
        <v>1</v>
      </c>
      <c r="U22" s="136">
        <f t="shared" si="5"/>
        <v>12</v>
      </c>
      <c r="V22" s="213"/>
      <c r="W22" s="213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51"/>
      <c r="AM22" s="164"/>
      <c r="AN22" s="164"/>
      <c r="AO22" s="194"/>
      <c r="AP22" s="194"/>
      <c r="AQ22" s="194"/>
      <c r="AR22" s="194"/>
      <c r="AS22" s="194"/>
      <c r="AT22" s="214"/>
      <c r="AU22" s="163"/>
      <c r="AV22" s="158">
        <f t="shared" si="2"/>
        <v>0</v>
      </c>
      <c r="AW22" s="134"/>
      <c r="AX22" s="134"/>
      <c r="AY22" s="134"/>
      <c r="AZ22" s="134"/>
      <c r="BA22" s="134"/>
      <c r="BB22" s="134"/>
      <c r="BC22" s="134"/>
      <c r="BD22" s="134"/>
      <c r="BE22" s="49">
        <f t="shared" si="3"/>
        <v>12</v>
      </c>
    </row>
    <row r="23" spans="2:57" ht="15" thickBot="1">
      <c r="B23" s="355" t="s">
        <v>32</v>
      </c>
      <c r="C23" s="378" t="s">
        <v>67</v>
      </c>
      <c r="D23" s="40" t="s">
        <v>17</v>
      </c>
      <c r="E23" s="126">
        <v>2</v>
      </c>
      <c r="F23" s="126">
        <v>2</v>
      </c>
      <c r="G23" s="126">
        <v>2</v>
      </c>
      <c r="H23" s="126">
        <v>2</v>
      </c>
      <c r="I23" s="126">
        <v>2</v>
      </c>
      <c r="J23" s="126">
        <v>2</v>
      </c>
      <c r="K23" s="126">
        <v>2</v>
      </c>
      <c r="L23" s="126">
        <v>2</v>
      </c>
      <c r="M23" s="126">
        <v>2</v>
      </c>
      <c r="N23" s="194"/>
      <c r="O23" s="194"/>
      <c r="P23" s="126">
        <v>2</v>
      </c>
      <c r="Q23" s="126">
        <v>2</v>
      </c>
      <c r="R23" s="126">
        <v>2</v>
      </c>
      <c r="S23" s="126">
        <v>2</v>
      </c>
      <c r="T23" s="126">
        <v>2</v>
      </c>
      <c r="U23" s="136">
        <f t="shared" si="5"/>
        <v>28</v>
      </c>
      <c r="V23" s="213"/>
      <c r="W23" s="215"/>
      <c r="X23" s="166">
        <v>4</v>
      </c>
      <c r="Y23" s="166">
        <v>2</v>
      </c>
      <c r="Z23" s="166">
        <v>2</v>
      </c>
      <c r="AA23" s="166">
        <v>2</v>
      </c>
      <c r="AB23" s="166">
        <v>2</v>
      </c>
      <c r="AC23" s="166">
        <v>4</v>
      </c>
      <c r="AD23" s="166">
        <v>2</v>
      </c>
      <c r="AE23" s="166">
        <v>2</v>
      </c>
      <c r="AF23" s="166">
        <v>2</v>
      </c>
      <c r="AG23" s="166">
        <v>2</v>
      </c>
      <c r="AH23" s="166">
        <v>4</v>
      </c>
      <c r="AI23" s="166">
        <v>2</v>
      </c>
      <c r="AJ23" s="166">
        <v>2</v>
      </c>
      <c r="AK23" s="166">
        <v>2</v>
      </c>
      <c r="AL23" s="167"/>
      <c r="AM23" s="166">
        <v>4</v>
      </c>
      <c r="AN23" s="166">
        <v>2</v>
      </c>
      <c r="AO23" s="211"/>
      <c r="AP23" s="211"/>
      <c r="AQ23" s="211"/>
      <c r="AR23" s="194"/>
      <c r="AS23" s="211"/>
      <c r="AT23" s="216"/>
      <c r="AU23" s="163">
        <v>2</v>
      </c>
      <c r="AV23" s="158">
        <f t="shared" si="2"/>
        <v>42</v>
      </c>
      <c r="AW23" s="135"/>
      <c r="AX23" s="135"/>
      <c r="AY23" s="135"/>
      <c r="AZ23" s="135"/>
      <c r="BA23" s="135"/>
      <c r="BB23" s="135"/>
      <c r="BC23" s="135"/>
      <c r="BD23" s="135"/>
      <c r="BE23" s="49">
        <f t="shared" si="3"/>
        <v>70</v>
      </c>
    </row>
    <row r="24" spans="2:57" ht="15" thickBot="1">
      <c r="B24" s="356"/>
      <c r="C24" s="379"/>
      <c r="D24" s="40" t="s">
        <v>18</v>
      </c>
      <c r="E24" s="126">
        <v>2</v>
      </c>
      <c r="F24" s="126">
        <v>2</v>
      </c>
      <c r="G24" s="126">
        <v>2</v>
      </c>
      <c r="H24" s="126">
        <v>2</v>
      </c>
      <c r="I24" s="126">
        <v>2</v>
      </c>
      <c r="J24" s="126">
        <v>2</v>
      </c>
      <c r="K24" s="126">
        <v>2</v>
      </c>
      <c r="L24" s="126">
        <v>2</v>
      </c>
      <c r="M24" s="126">
        <v>2</v>
      </c>
      <c r="N24" s="194"/>
      <c r="O24" s="194"/>
      <c r="P24" s="126">
        <v>2</v>
      </c>
      <c r="Q24" s="126">
        <v>2</v>
      </c>
      <c r="R24" s="126">
        <v>2</v>
      </c>
      <c r="S24" s="126">
        <v>2</v>
      </c>
      <c r="T24" s="126">
        <v>2</v>
      </c>
      <c r="U24" s="136">
        <f t="shared" si="5"/>
        <v>28</v>
      </c>
      <c r="V24" s="213"/>
      <c r="W24" s="215"/>
      <c r="X24" s="166">
        <v>4</v>
      </c>
      <c r="Y24" s="166">
        <v>2</v>
      </c>
      <c r="Z24" s="166">
        <v>2</v>
      </c>
      <c r="AA24" s="166">
        <v>2</v>
      </c>
      <c r="AB24" s="166">
        <v>2</v>
      </c>
      <c r="AC24" s="166">
        <v>4</v>
      </c>
      <c r="AD24" s="166">
        <v>2</v>
      </c>
      <c r="AE24" s="166">
        <v>2</v>
      </c>
      <c r="AF24" s="166">
        <v>2</v>
      </c>
      <c r="AG24" s="166">
        <v>2</v>
      </c>
      <c r="AH24" s="166">
        <v>4</v>
      </c>
      <c r="AI24" s="166">
        <v>2</v>
      </c>
      <c r="AJ24" s="166">
        <v>2</v>
      </c>
      <c r="AK24" s="166">
        <v>2</v>
      </c>
      <c r="AL24" s="167"/>
      <c r="AM24" s="166">
        <v>4</v>
      </c>
      <c r="AN24" s="166">
        <v>2</v>
      </c>
      <c r="AO24" s="211"/>
      <c r="AP24" s="211"/>
      <c r="AQ24" s="211"/>
      <c r="AR24" s="211"/>
      <c r="AS24" s="211"/>
      <c r="AT24" s="211"/>
      <c r="AU24" s="166">
        <v>2</v>
      </c>
      <c r="AV24" s="158">
        <f t="shared" si="2"/>
        <v>42</v>
      </c>
      <c r="AW24" s="135"/>
      <c r="AX24" s="135"/>
      <c r="AY24" s="135"/>
      <c r="AZ24" s="135"/>
      <c r="BA24" s="135"/>
      <c r="BB24" s="135"/>
      <c r="BC24" s="135"/>
      <c r="BD24" s="135"/>
      <c r="BE24" s="49">
        <f t="shared" si="3"/>
        <v>70</v>
      </c>
    </row>
    <row r="25" spans="2:57" ht="15" thickBot="1">
      <c r="B25" s="365" t="s">
        <v>122</v>
      </c>
      <c r="C25" s="415" t="s">
        <v>123</v>
      </c>
      <c r="D25" s="205" t="s">
        <v>17</v>
      </c>
      <c r="E25" s="127">
        <v>28</v>
      </c>
      <c r="F25" s="127">
        <v>28</v>
      </c>
      <c r="G25" s="127">
        <v>30</v>
      </c>
      <c r="H25" s="127">
        <v>28</v>
      </c>
      <c r="I25" s="127">
        <v>28</v>
      </c>
      <c r="J25" s="127">
        <v>30</v>
      </c>
      <c r="K25" s="127">
        <v>28</v>
      </c>
      <c r="L25" s="127">
        <v>28</v>
      </c>
      <c r="M25" s="127">
        <v>30</v>
      </c>
      <c r="N25" s="194">
        <f>N27</f>
        <v>0</v>
      </c>
      <c r="O25" s="194">
        <f>O27</f>
        <v>0</v>
      </c>
      <c r="P25" s="127">
        <v>28</v>
      </c>
      <c r="Q25" s="127">
        <v>28</v>
      </c>
      <c r="R25" s="127">
        <v>30</v>
      </c>
      <c r="S25" s="127">
        <v>28</v>
      </c>
      <c r="T25" s="127">
        <v>28</v>
      </c>
      <c r="U25" s="136">
        <f t="shared" si="5"/>
        <v>400</v>
      </c>
      <c r="V25" s="213"/>
      <c r="W25" s="215"/>
      <c r="X25" s="168">
        <f>X27</f>
        <v>0</v>
      </c>
      <c r="Y25" s="168">
        <f aca="true" t="shared" si="9" ref="Y25:AU25">Y27</f>
        <v>0</v>
      </c>
      <c r="Z25" s="168">
        <f t="shared" si="9"/>
        <v>0</v>
      </c>
      <c r="AA25" s="168">
        <f t="shared" si="9"/>
        <v>0</v>
      </c>
      <c r="AB25" s="168">
        <f t="shared" si="9"/>
        <v>0</v>
      </c>
      <c r="AC25" s="168">
        <f t="shared" si="9"/>
        <v>0</v>
      </c>
      <c r="AD25" s="168">
        <f t="shared" si="9"/>
        <v>0</v>
      </c>
      <c r="AE25" s="168">
        <f t="shared" si="9"/>
        <v>0</v>
      </c>
      <c r="AF25" s="168">
        <f t="shared" si="9"/>
        <v>0</v>
      </c>
      <c r="AG25" s="168">
        <f t="shared" si="9"/>
        <v>0</v>
      </c>
      <c r="AH25" s="168">
        <f t="shared" si="9"/>
        <v>0</v>
      </c>
      <c r="AI25" s="168">
        <f t="shared" si="9"/>
        <v>0</v>
      </c>
      <c r="AJ25" s="168">
        <f t="shared" si="9"/>
        <v>0</v>
      </c>
      <c r="AK25" s="168">
        <f t="shared" si="9"/>
        <v>0</v>
      </c>
      <c r="AL25" s="167">
        <f t="shared" si="9"/>
        <v>0</v>
      </c>
      <c r="AM25" s="168">
        <f t="shared" si="9"/>
        <v>0</v>
      </c>
      <c r="AN25" s="168">
        <f t="shared" si="9"/>
        <v>0</v>
      </c>
      <c r="AO25" s="211">
        <f t="shared" si="9"/>
        <v>0</v>
      </c>
      <c r="AP25" s="211">
        <f t="shared" si="9"/>
        <v>0</v>
      </c>
      <c r="AQ25" s="211">
        <f t="shared" si="9"/>
        <v>0</v>
      </c>
      <c r="AR25" s="211">
        <f t="shared" si="9"/>
        <v>0</v>
      </c>
      <c r="AS25" s="211">
        <f t="shared" si="9"/>
        <v>0</v>
      </c>
      <c r="AT25" s="211">
        <f t="shared" si="9"/>
        <v>0</v>
      </c>
      <c r="AU25" s="168">
        <f t="shared" si="9"/>
        <v>0</v>
      </c>
      <c r="AV25" s="158">
        <f t="shared" si="2"/>
        <v>0</v>
      </c>
      <c r="AW25" s="135"/>
      <c r="AX25" s="135"/>
      <c r="AY25" s="135"/>
      <c r="AZ25" s="135"/>
      <c r="BA25" s="135"/>
      <c r="BB25" s="135"/>
      <c r="BC25" s="135"/>
      <c r="BD25" s="135"/>
      <c r="BE25" s="49">
        <f t="shared" si="3"/>
        <v>400</v>
      </c>
    </row>
    <row r="26" spans="2:57" ht="15" thickBot="1">
      <c r="B26" s="414"/>
      <c r="C26" s="416"/>
      <c r="D26" s="88" t="s">
        <v>18</v>
      </c>
      <c r="E26" s="168">
        <v>14</v>
      </c>
      <c r="F26" s="168">
        <v>14</v>
      </c>
      <c r="G26" s="168">
        <v>15</v>
      </c>
      <c r="H26" s="168">
        <v>14</v>
      </c>
      <c r="I26" s="168">
        <v>14</v>
      </c>
      <c r="J26" s="168">
        <v>15</v>
      </c>
      <c r="K26" s="168">
        <v>14</v>
      </c>
      <c r="L26" s="168">
        <v>14</v>
      </c>
      <c r="M26" s="168">
        <v>15</v>
      </c>
      <c r="N26" s="211">
        <f>N28</f>
        <v>0</v>
      </c>
      <c r="O26" s="211">
        <f>O28</f>
        <v>0</v>
      </c>
      <c r="P26" s="168">
        <v>14</v>
      </c>
      <c r="Q26" s="168">
        <v>14</v>
      </c>
      <c r="R26" s="168">
        <v>15</v>
      </c>
      <c r="S26" s="168">
        <v>14</v>
      </c>
      <c r="T26" s="168">
        <v>14</v>
      </c>
      <c r="U26" s="136">
        <f t="shared" si="5"/>
        <v>200</v>
      </c>
      <c r="V26" s="213"/>
      <c r="W26" s="215"/>
      <c r="X26" s="168">
        <f>X28</f>
        <v>0</v>
      </c>
      <c r="Y26" s="168">
        <f aca="true" t="shared" si="10" ref="Y26:AU26">Y28</f>
        <v>0</v>
      </c>
      <c r="Z26" s="168">
        <f t="shared" si="10"/>
        <v>0</v>
      </c>
      <c r="AA26" s="168">
        <f t="shared" si="10"/>
        <v>0</v>
      </c>
      <c r="AB26" s="168">
        <f t="shared" si="10"/>
        <v>0</v>
      </c>
      <c r="AC26" s="168">
        <f t="shared" si="10"/>
        <v>0</v>
      </c>
      <c r="AD26" s="168">
        <f t="shared" si="10"/>
        <v>0</v>
      </c>
      <c r="AE26" s="168">
        <f t="shared" si="10"/>
        <v>0</v>
      </c>
      <c r="AF26" s="168">
        <f t="shared" si="10"/>
        <v>0</v>
      </c>
      <c r="AG26" s="168">
        <f t="shared" si="10"/>
        <v>0</v>
      </c>
      <c r="AH26" s="168">
        <f t="shared" si="10"/>
        <v>0</v>
      </c>
      <c r="AI26" s="168">
        <f t="shared" si="10"/>
        <v>0</v>
      </c>
      <c r="AJ26" s="168">
        <f t="shared" si="10"/>
        <v>0</v>
      </c>
      <c r="AK26" s="168">
        <f t="shared" si="10"/>
        <v>0</v>
      </c>
      <c r="AL26" s="167">
        <f t="shared" si="10"/>
        <v>0</v>
      </c>
      <c r="AM26" s="168">
        <f t="shared" si="10"/>
        <v>0</v>
      </c>
      <c r="AN26" s="168">
        <f t="shared" si="10"/>
        <v>0</v>
      </c>
      <c r="AO26" s="211">
        <f t="shared" si="10"/>
        <v>0</v>
      </c>
      <c r="AP26" s="211">
        <f t="shared" si="10"/>
        <v>0</v>
      </c>
      <c r="AQ26" s="211">
        <f t="shared" si="10"/>
        <v>0</v>
      </c>
      <c r="AR26" s="211">
        <f t="shared" si="10"/>
        <v>0</v>
      </c>
      <c r="AS26" s="211">
        <f t="shared" si="10"/>
        <v>0</v>
      </c>
      <c r="AT26" s="211">
        <f t="shared" si="10"/>
        <v>0</v>
      </c>
      <c r="AU26" s="168">
        <f t="shared" si="10"/>
        <v>0</v>
      </c>
      <c r="AV26" s="158">
        <f t="shared" si="2"/>
        <v>0</v>
      </c>
      <c r="AW26" s="135"/>
      <c r="AX26" s="135"/>
      <c r="AY26" s="135"/>
      <c r="AZ26" s="135"/>
      <c r="BA26" s="135"/>
      <c r="BB26" s="135"/>
      <c r="BC26" s="135"/>
      <c r="BD26" s="135"/>
      <c r="BE26" s="49">
        <f t="shared" si="3"/>
        <v>200</v>
      </c>
    </row>
    <row r="27" spans="2:57" ht="15" thickBot="1">
      <c r="B27" s="408" t="s">
        <v>88</v>
      </c>
      <c r="C27" s="410" t="s">
        <v>33</v>
      </c>
      <c r="D27" s="203" t="s">
        <v>17</v>
      </c>
      <c r="E27" s="190">
        <f>E29+E31</f>
        <v>10</v>
      </c>
      <c r="F27" s="190">
        <f aca="true" t="shared" si="11" ref="F27:T27">F29+F31</f>
        <v>12</v>
      </c>
      <c r="G27" s="190">
        <f t="shared" si="11"/>
        <v>10</v>
      </c>
      <c r="H27" s="190">
        <f t="shared" si="11"/>
        <v>12</v>
      </c>
      <c r="I27" s="190">
        <f t="shared" si="11"/>
        <v>12</v>
      </c>
      <c r="J27" s="190">
        <f t="shared" si="11"/>
        <v>10</v>
      </c>
      <c r="K27" s="190">
        <f t="shared" si="11"/>
        <v>10</v>
      </c>
      <c r="L27" s="190">
        <f t="shared" si="11"/>
        <v>12</v>
      </c>
      <c r="M27" s="190">
        <f t="shared" si="11"/>
        <v>10</v>
      </c>
      <c r="N27" s="195">
        <f t="shared" si="11"/>
        <v>0</v>
      </c>
      <c r="O27" s="195">
        <f t="shared" si="11"/>
        <v>0</v>
      </c>
      <c r="P27" s="190">
        <f t="shared" si="11"/>
        <v>12</v>
      </c>
      <c r="Q27" s="190">
        <f t="shared" si="11"/>
        <v>10</v>
      </c>
      <c r="R27" s="190">
        <f t="shared" si="11"/>
        <v>10</v>
      </c>
      <c r="S27" s="190">
        <f t="shared" si="11"/>
        <v>12</v>
      </c>
      <c r="T27" s="190">
        <f t="shared" si="11"/>
        <v>10</v>
      </c>
      <c r="U27" s="136">
        <f t="shared" si="5"/>
        <v>152</v>
      </c>
      <c r="V27" s="213"/>
      <c r="W27" s="169"/>
      <c r="X27" s="190">
        <f>X29+X31</f>
        <v>0</v>
      </c>
      <c r="Y27" s="190">
        <f aca="true" t="shared" si="12" ref="Y27:AU27">Y29+Y31</f>
        <v>0</v>
      </c>
      <c r="Z27" s="190">
        <f t="shared" si="12"/>
        <v>0</v>
      </c>
      <c r="AA27" s="190">
        <f t="shared" si="12"/>
        <v>0</v>
      </c>
      <c r="AB27" s="190">
        <f t="shared" si="12"/>
        <v>0</v>
      </c>
      <c r="AC27" s="190">
        <f t="shared" si="12"/>
        <v>0</v>
      </c>
      <c r="AD27" s="190">
        <f t="shared" si="12"/>
        <v>0</v>
      </c>
      <c r="AE27" s="190">
        <f t="shared" si="12"/>
        <v>0</v>
      </c>
      <c r="AF27" s="190">
        <f t="shared" si="12"/>
        <v>0</v>
      </c>
      <c r="AG27" s="190">
        <f t="shared" si="12"/>
        <v>0</v>
      </c>
      <c r="AH27" s="190">
        <f t="shared" si="12"/>
        <v>0</v>
      </c>
      <c r="AI27" s="190">
        <f t="shared" si="12"/>
        <v>0</v>
      </c>
      <c r="AJ27" s="190">
        <f t="shared" si="12"/>
        <v>0</v>
      </c>
      <c r="AK27" s="190">
        <f t="shared" si="12"/>
        <v>0</v>
      </c>
      <c r="AL27" s="148">
        <f t="shared" si="12"/>
        <v>0</v>
      </c>
      <c r="AM27" s="190">
        <f t="shared" si="12"/>
        <v>0</v>
      </c>
      <c r="AN27" s="190">
        <f t="shared" si="12"/>
        <v>0</v>
      </c>
      <c r="AO27" s="195">
        <f t="shared" si="12"/>
        <v>0</v>
      </c>
      <c r="AP27" s="195">
        <f t="shared" si="12"/>
        <v>0</v>
      </c>
      <c r="AQ27" s="195">
        <f t="shared" si="12"/>
        <v>0</v>
      </c>
      <c r="AR27" s="195">
        <f t="shared" si="12"/>
        <v>0</v>
      </c>
      <c r="AS27" s="195">
        <f t="shared" si="12"/>
        <v>0</v>
      </c>
      <c r="AT27" s="195">
        <f t="shared" si="12"/>
        <v>0</v>
      </c>
      <c r="AU27" s="190">
        <f t="shared" si="12"/>
        <v>0</v>
      </c>
      <c r="AV27" s="158">
        <f t="shared" si="2"/>
        <v>0</v>
      </c>
      <c r="AW27" s="132"/>
      <c r="AX27" s="132"/>
      <c r="AY27" s="132"/>
      <c r="AZ27" s="132"/>
      <c r="BA27" s="132"/>
      <c r="BB27" s="132"/>
      <c r="BC27" s="132"/>
      <c r="BD27" s="138"/>
      <c r="BE27" s="49">
        <f t="shared" si="3"/>
        <v>152</v>
      </c>
    </row>
    <row r="28" spans="2:57" ht="16.5" customHeight="1" thickBot="1">
      <c r="B28" s="409"/>
      <c r="C28" s="411"/>
      <c r="D28" s="204" t="s">
        <v>18</v>
      </c>
      <c r="E28" s="190">
        <f>E30+E32</f>
        <v>5</v>
      </c>
      <c r="F28" s="190">
        <f aca="true" t="shared" si="13" ref="F28:T28">F30+F32</f>
        <v>6</v>
      </c>
      <c r="G28" s="190">
        <f t="shared" si="13"/>
        <v>5</v>
      </c>
      <c r="H28" s="190">
        <f t="shared" si="13"/>
        <v>6</v>
      </c>
      <c r="I28" s="190">
        <f t="shared" si="13"/>
        <v>5</v>
      </c>
      <c r="J28" s="190">
        <f t="shared" si="13"/>
        <v>5</v>
      </c>
      <c r="K28" s="190">
        <f t="shared" si="13"/>
        <v>5</v>
      </c>
      <c r="L28" s="190">
        <f t="shared" si="13"/>
        <v>6</v>
      </c>
      <c r="M28" s="190">
        <f t="shared" si="13"/>
        <v>6</v>
      </c>
      <c r="N28" s="195">
        <f t="shared" si="13"/>
        <v>0</v>
      </c>
      <c r="O28" s="195">
        <f t="shared" si="13"/>
        <v>0</v>
      </c>
      <c r="P28" s="190">
        <f t="shared" si="13"/>
        <v>6</v>
      </c>
      <c r="Q28" s="190">
        <f t="shared" si="13"/>
        <v>5</v>
      </c>
      <c r="R28" s="190">
        <f t="shared" si="13"/>
        <v>5</v>
      </c>
      <c r="S28" s="190">
        <f t="shared" si="13"/>
        <v>6</v>
      </c>
      <c r="T28" s="190">
        <f t="shared" si="13"/>
        <v>5</v>
      </c>
      <c r="U28" s="136">
        <f t="shared" si="5"/>
        <v>76</v>
      </c>
      <c r="V28" s="213"/>
      <c r="W28" s="169"/>
      <c r="X28" s="190">
        <f>X30+X32</f>
        <v>0</v>
      </c>
      <c r="Y28" s="190">
        <f aca="true" t="shared" si="14" ref="Y28:AU28">Y30+Y32</f>
        <v>0</v>
      </c>
      <c r="Z28" s="190">
        <f t="shared" si="14"/>
        <v>0</v>
      </c>
      <c r="AA28" s="190">
        <f t="shared" si="14"/>
        <v>0</v>
      </c>
      <c r="AB28" s="190">
        <f t="shared" si="14"/>
        <v>0</v>
      </c>
      <c r="AC28" s="190">
        <f t="shared" si="14"/>
        <v>0</v>
      </c>
      <c r="AD28" s="190">
        <f t="shared" si="14"/>
        <v>0</v>
      </c>
      <c r="AE28" s="190">
        <f t="shared" si="14"/>
        <v>0</v>
      </c>
      <c r="AF28" s="190">
        <f t="shared" si="14"/>
        <v>0</v>
      </c>
      <c r="AG28" s="190">
        <f t="shared" si="14"/>
        <v>0</v>
      </c>
      <c r="AH28" s="190">
        <f t="shared" si="14"/>
        <v>0</v>
      </c>
      <c r="AI28" s="190">
        <f t="shared" si="14"/>
        <v>0</v>
      </c>
      <c r="AJ28" s="190">
        <f t="shared" si="14"/>
        <v>0</v>
      </c>
      <c r="AK28" s="190">
        <f t="shared" si="14"/>
        <v>0</v>
      </c>
      <c r="AL28" s="148">
        <f t="shared" si="14"/>
        <v>0</v>
      </c>
      <c r="AM28" s="190">
        <f t="shared" si="14"/>
        <v>0</v>
      </c>
      <c r="AN28" s="190">
        <f t="shared" si="14"/>
        <v>0</v>
      </c>
      <c r="AO28" s="195">
        <f t="shared" si="14"/>
        <v>0</v>
      </c>
      <c r="AP28" s="195">
        <f t="shared" si="14"/>
        <v>0</v>
      </c>
      <c r="AQ28" s="195">
        <f t="shared" si="14"/>
        <v>0</v>
      </c>
      <c r="AR28" s="195">
        <f t="shared" si="14"/>
        <v>0</v>
      </c>
      <c r="AS28" s="195">
        <f t="shared" si="14"/>
        <v>0</v>
      </c>
      <c r="AT28" s="195">
        <f t="shared" si="14"/>
        <v>0</v>
      </c>
      <c r="AU28" s="190">
        <f t="shared" si="14"/>
        <v>0</v>
      </c>
      <c r="AV28" s="158">
        <f t="shared" si="2"/>
        <v>0</v>
      </c>
      <c r="AW28" s="132"/>
      <c r="AX28" s="132"/>
      <c r="AY28" s="132"/>
      <c r="AZ28" s="132"/>
      <c r="BA28" s="132"/>
      <c r="BB28" s="132"/>
      <c r="BC28" s="132"/>
      <c r="BD28" s="138"/>
      <c r="BE28" s="49">
        <f t="shared" si="3"/>
        <v>76</v>
      </c>
    </row>
    <row r="29" spans="2:57" ht="15" thickBot="1">
      <c r="B29" s="355" t="s">
        <v>144</v>
      </c>
      <c r="C29" s="359" t="s">
        <v>143</v>
      </c>
      <c r="D29" s="116" t="s">
        <v>17</v>
      </c>
      <c r="E29" s="126">
        <v>6</v>
      </c>
      <c r="F29" s="126">
        <v>6</v>
      </c>
      <c r="G29" s="126">
        <v>6</v>
      </c>
      <c r="H29" s="126">
        <v>6</v>
      </c>
      <c r="I29" s="126">
        <v>6</v>
      </c>
      <c r="J29" s="126">
        <v>6</v>
      </c>
      <c r="K29" s="126">
        <v>6</v>
      </c>
      <c r="L29" s="126">
        <v>6</v>
      </c>
      <c r="M29" s="126">
        <v>6</v>
      </c>
      <c r="N29" s="194"/>
      <c r="O29" s="194"/>
      <c r="P29" s="126">
        <v>6</v>
      </c>
      <c r="Q29" s="126">
        <v>6</v>
      </c>
      <c r="R29" s="126">
        <v>6</v>
      </c>
      <c r="S29" s="126">
        <v>6</v>
      </c>
      <c r="T29" s="126">
        <v>6</v>
      </c>
      <c r="U29" s="136">
        <f t="shared" si="5"/>
        <v>84</v>
      </c>
      <c r="V29" s="213"/>
      <c r="W29" s="215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7"/>
      <c r="AM29" s="166"/>
      <c r="AN29" s="166"/>
      <c r="AO29" s="211"/>
      <c r="AP29" s="211"/>
      <c r="AQ29" s="211"/>
      <c r="AR29" s="211"/>
      <c r="AS29" s="211"/>
      <c r="AT29" s="216"/>
      <c r="AU29" s="163"/>
      <c r="AV29" s="158">
        <f t="shared" si="2"/>
        <v>0</v>
      </c>
      <c r="AW29" s="135"/>
      <c r="AX29" s="135"/>
      <c r="AY29" s="135"/>
      <c r="AZ29" s="135"/>
      <c r="BA29" s="135"/>
      <c r="BB29" s="135"/>
      <c r="BC29" s="135"/>
      <c r="BD29" s="135"/>
      <c r="BE29" s="49">
        <f t="shared" si="3"/>
        <v>84</v>
      </c>
    </row>
    <row r="30" spans="2:57" ht="15" thickBot="1">
      <c r="B30" s="356"/>
      <c r="C30" s="360"/>
      <c r="D30" s="116" t="s">
        <v>18</v>
      </c>
      <c r="E30" s="126">
        <v>3</v>
      </c>
      <c r="F30" s="126">
        <v>3</v>
      </c>
      <c r="G30" s="126">
        <v>3</v>
      </c>
      <c r="H30" s="126">
        <v>3</v>
      </c>
      <c r="I30" s="126">
        <v>3</v>
      </c>
      <c r="J30" s="126">
        <v>3</v>
      </c>
      <c r="K30" s="126">
        <v>3</v>
      </c>
      <c r="L30" s="126">
        <v>3</v>
      </c>
      <c r="M30" s="126">
        <v>3</v>
      </c>
      <c r="N30" s="194"/>
      <c r="O30" s="194"/>
      <c r="P30" s="126">
        <v>3</v>
      </c>
      <c r="Q30" s="126">
        <v>3</v>
      </c>
      <c r="R30" s="126">
        <v>3</v>
      </c>
      <c r="S30" s="126">
        <v>3</v>
      </c>
      <c r="T30" s="126">
        <v>3</v>
      </c>
      <c r="U30" s="136">
        <f t="shared" si="5"/>
        <v>42</v>
      </c>
      <c r="V30" s="213"/>
      <c r="W30" s="215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7"/>
      <c r="AM30" s="166"/>
      <c r="AN30" s="166"/>
      <c r="AO30" s="211"/>
      <c r="AP30" s="211"/>
      <c r="AQ30" s="211"/>
      <c r="AR30" s="211"/>
      <c r="AS30" s="211"/>
      <c r="AT30" s="216"/>
      <c r="AU30" s="163"/>
      <c r="AV30" s="158">
        <f t="shared" si="2"/>
        <v>0</v>
      </c>
      <c r="AW30" s="135"/>
      <c r="AX30" s="135"/>
      <c r="AY30" s="135"/>
      <c r="AZ30" s="135"/>
      <c r="BA30" s="135"/>
      <c r="BB30" s="135"/>
      <c r="BC30" s="135"/>
      <c r="BD30" s="135"/>
      <c r="BE30" s="49">
        <f t="shared" si="3"/>
        <v>42</v>
      </c>
    </row>
    <row r="31" spans="2:57" ht="15" thickBot="1">
      <c r="B31" s="355" t="s">
        <v>74</v>
      </c>
      <c r="C31" s="372" t="s">
        <v>52</v>
      </c>
      <c r="D31" s="116" t="s">
        <v>17</v>
      </c>
      <c r="E31" s="126">
        <v>4</v>
      </c>
      <c r="F31" s="126">
        <v>6</v>
      </c>
      <c r="G31" s="126">
        <v>4</v>
      </c>
      <c r="H31" s="126">
        <v>6</v>
      </c>
      <c r="I31" s="126">
        <v>6</v>
      </c>
      <c r="J31" s="126">
        <v>4</v>
      </c>
      <c r="K31" s="126">
        <v>4</v>
      </c>
      <c r="L31" s="126">
        <v>6</v>
      </c>
      <c r="M31" s="126">
        <v>4</v>
      </c>
      <c r="N31" s="194"/>
      <c r="O31" s="194"/>
      <c r="P31" s="126">
        <v>6</v>
      </c>
      <c r="Q31" s="126">
        <v>4</v>
      </c>
      <c r="R31" s="126">
        <v>4</v>
      </c>
      <c r="S31" s="126">
        <v>6</v>
      </c>
      <c r="T31" s="126">
        <v>4</v>
      </c>
      <c r="U31" s="136">
        <f t="shared" si="5"/>
        <v>68</v>
      </c>
      <c r="V31" s="213"/>
      <c r="W31" s="215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7"/>
      <c r="AM31" s="166"/>
      <c r="AN31" s="166"/>
      <c r="AO31" s="211"/>
      <c r="AP31" s="211"/>
      <c r="AQ31" s="211"/>
      <c r="AR31" s="211"/>
      <c r="AS31" s="211"/>
      <c r="AT31" s="216"/>
      <c r="AU31" s="163"/>
      <c r="AV31" s="158">
        <f t="shared" si="2"/>
        <v>0</v>
      </c>
      <c r="AW31" s="135"/>
      <c r="AX31" s="135"/>
      <c r="AY31" s="135"/>
      <c r="AZ31" s="135"/>
      <c r="BA31" s="135"/>
      <c r="BB31" s="135"/>
      <c r="BC31" s="135"/>
      <c r="BD31" s="135"/>
      <c r="BE31" s="49">
        <f t="shared" si="3"/>
        <v>68</v>
      </c>
    </row>
    <row r="32" spans="2:57" ht="20.25" customHeight="1" thickBot="1">
      <c r="B32" s="356"/>
      <c r="C32" s="373"/>
      <c r="D32" s="116" t="s">
        <v>18</v>
      </c>
      <c r="E32" s="126">
        <v>2</v>
      </c>
      <c r="F32" s="126">
        <v>3</v>
      </c>
      <c r="G32" s="126">
        <v>2</v>
      </c>
      <c r="H32" s="126">
        <v>3</v>
      </c>
      <c r="I32" s="126">
        <v>2</v>
      </c>
      <c r="J32" s="126">
        <v>2</v>
      </c>
      <c r="K32" s="126">
        <v>2</v>
      </c>
      <c r="L32" s="126">
        <v>3</v>
      </c>
      <c r="M32" s="126">
        <v>3</v>
      </c>
      <c r="N32" s="194"/>
      <c r="O32" s="194"/>
      <c r="P32" s="126">
        <v>3</v>
      </c>
      <c r="Q32" s="126">
        <v>2</v>
      </c>
      <c r="R32" s="126">
        <v>2</v>
      </c>
      <c r="S32" s="126">
        <v>3</v>
      </c>
      <c r="T32" s="126">
        <v>2</v>
      </c>
      <c r="U32" s="136">
        <f t="shared" si="5"/>
        <v>34</v>
      </c>
      <c r="V32" s="213"/>
      <c r="W32" s="215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7"/>
      <c r="AM32" s="166"/>
      <c r="AN32" s="166"/>
      <c r="AO32" s="211"/>
      <c r="AP32" s="211"/>
      <c r="AQ32" s="211"/>
      <c r="AR32" s="211"/>
      <c r="AS32" s="211"/>
      <c r="AT32" s="216"/>
      <c r="AU32" s="163"/>
      <c r="AV32" s="158">
        <f t="shared" si="2"/>
        <v>0</v>
      </c>
      <c r="AW32" s="135"/>
      <c r="AX32" s="135"/>
      <c r="AY32" s="135"/>
      <c r="AZ32" s="135"/>
      <c r="BA32" s="135"/>
      <c r="BB32" s="135"/>
      <c r="BC32" s="135"/>
      <c r="BD32" s="135"/>
      <c r="BE32" s="49">
        <f t="shared" si="3"/>
        <v>34</v>
      </c>
    </row>
    <row r="33" spans="2:57" ht="15" thickBot="1">
      <c r="B33" s="287" t="s">
        <v>97</v>
      </c>
      <c r="C33" s="357" t="s">
        <v>34</v>
      </c>
      <c r="D33" s="131" t="s">
        <v>17</v>
      </c>
      <c r="E33" s="123">
        <v>18</v>
      </c>
      <c r="F33" s="123">
        <v>18</v>
      </c>
      <c r="G33" s="123">
        <f aca="true" t="shared" si="15" ref="G33:T33">G35+G41+G47+G53+G59</f>
        <v>18</v>
      </c>
      <c r="H33" s="123">
        <f t="shared" si="15"/>
        <v>18</v>
      </c>
      <c r="I33" s="123">
        <f t="shared" si="15"/>
        <v>18</v>
      </c>
      <c r="J33" s="123">
        <f t="shared" si="15"/>
        <v>16</v>
      </c>
      <c r="K33" s="123">
        <f t="shared" si="15"/>
        <v>18</v>
      </c>
      <c r="L33" s="123">
        <v>18</v>
      </c>
      <c r="M33" s="123">
        <v>18</v>
      </c>
      <c r="N33" s="195">
        <v>0</v>
      </c>
      <c r="O33" s="195">
        <v>0</v>
      </c>
      <c r="P33" s="123">
        <f t="shared" si="15"/>
        <v>16</v>
      </c>
      <c r="Q33" s="123">
        <f t="shared" si="15"/>
        <v>18</v>
      </c>
      <c r="R33" s="123">
        <f t="shared" si="15"/>
        <v>18</v>
      </c>
      <c r="S33" s="123">
        <f t="shared" si="15"/>
        <v>18</v>
      </c>
      <c r="T33" s="123">
        <f t="shared" si="15"/>
        <v>18</v>
      </c>
      <c r="U33" s="136">
        <f t="shared" si="5"/>
        <v>248</v>
      </c>
      <c r="V33" s="159"/>
      <c r="W33" s="169"/>
      <c r="X33" s="123">
        <f>X35+X41+X47+X53+X59</f>
        <v>30</v>
      </c>
      <c r="Y33" s="123">
        <f aca="true" t="shared" si="16" ref="Y33:AU33">Y35+Y41+Y47+Y53+Y59</f>
        <v>32</v>
      </c>
      <c r="Z33" s="123">
        <f t="shared" si="16"/>
        <v>30</v>
      </c>
      <c r="AA33" s="123">
        <f t="shared" si="16"/>
        <v>32</v>
      </c>
      <c r="AB33" s="123">
        <f t="shared" si="16"/>
        <v>32</v>
      </c>
      <c r="AC33" s="123">
        <f t="shared" si="16"/>
        <v>28</v>
      </c>
      <c r="AD33" s="123">
        <f t="shared" si="16"/>
        <v>32</v>
      </c>
      <c r="AE33" s="123">
        <f t="shared" si="16"/>
        <v>32</v>
      </c>
      <c r="AF33" s="123">
        <f t="shared" si="16"/>
        <v>32</v>
      </c>
      <c r="AG33" s="123">
        <f t="shared" si="16"/>
        <v>32</v>
      </c>
      <c r="AH33" s="123">
        <f t="shared" si="16"/>
        <v>30</v>
      </c>
      <c r="AI33" s="123">
        <f t="shared" si="16"/>
        <v>30</v>
      </c>
      <c r="AJ33" s="123">
        <f t="shared" si="16"/>
        <v>32</v>
      </c>
      <c r="AK33" s="123">
        <f t="shared" si="16"/>
        <v>32</v>
      </c>
      <c r="AL33" s="148">
        <v>0</v>
      </c>
      <c r="AM33" s="123">
        <f t="shared" si="16"/>
        <v>28</v>
      </c>
      <c r="AN33" s="123">
        <f t="shared" si="16"/>
        <v>32</v>
      </c>
      <c r="AO33" s="195">
        <v>0</v>
      </c>
      <c r="AP33" s="195">
        <v>0</v>
      </c>
      <c r="AQ33" s="195">
        <v>0</v>
      </c>
      <c r="AR33" s="195">
        <v>0</v>
      </c>
      <c r="AS33" s="195">
        <v>0</v>
      </c>
      <c r="AT33" s="195">
        <v>0</v>
      </c>
      <c r="AU33" s="123">
        <f t="shared" si="16"/>
        <v>32</v>
      </c>
      <c r="AV33" s="158">
        <f t="shared" si="2"/>
        <v>528</v>
      </c>
      <c r="AW33" s="132"/>
      <c r="AX33" s="132"/>
      <c r="AY33" s="132"/>
      <c r="AZ33" s="132"/>
      <c r="BA33" s="132"/>
      <c r="BB33" s="132"/>
      <c r="BC33" s="132"/>
      <c r="BD33" s="138"/>
      <c r="BE33" s="49">
        <f t="shared" si="3"/>
        <v>776</v>
      </c>
    </row>
    <row r="34" spans="2:57" ht="15" thickBot="1">
      <c r="B34" s="288"/>
      <c r="C34" s="358"/>
      <c r="D34" s="131" t="s">
        <v>18</v>
      </c>
      <c r="E34" s="123">
        <v>9</v>
      </c>
      <c r="F34" s="123">
        <v>9</v>
      </c>
      <c r="G34" s="123">
        <f aca="true" t="shared" si="17" ref="G34:T34">G36+G42+G48+G54+G60</f>
        <v>9</v>
      </c>
      <c r="H34" s="123">
        <f t="shared" si="17"/>
        <v>9</v>
      </c>
      <c r="I34" s="123">
        <v>8</v>
      </c>
      <c r="J34" s="123">
        <f t="shared" si="17"/>
        <v>8</v>
      </c>
      <c r="K34" s="123">
        <f t="shared" si="17"/>
        <v>9</v>
      </c>
      <c r="L34" s="123">
        <v>9</v>
      </c>
      <c r="M34" s="123">
        <v>9</v>
      </c>
      <c r="N34" s="195">
        <f t="shared" si="17"/>
        <v>0</v>
      </c>
      <c r="O34" s="195">
        <f t="shared" si="17"/>
        <v>0</v>
      </c>
      <c r="P34" s="123">
        <v>8</v>
      </c>
      <c r="Q34" s="123">
        <f t="shared" si="17"/>
        <v>9</v>
      </c>
      <c r="R34" s="123">
        <f t="shared" si="17"/>
        <v>9</v>
      </c>
      <c r="S34" s="123">
        <f t="shared" si="17"/>
        <v>9</v>
      </c>
      <c r="T34" s="123">
        <f t="shared" si="17"/>
        <v>9</v>
      </c>
      <c r="U34" s="136">
        <f t="shared" si="5"/>
        <v>123</v>
      </c>
      <c r="V34" s="159"/>
      <c r="W34" s="169"/>
      <c r="X34" s="123">
        <v>15</v>
      </c>
      <c r="Y34" s="123">
        <f aca="true" t="shared" si="18" ref="Y34:AU34">Y36+Y42+Y48+Y54+Y60</f>
        <v>16</v>
      </c>
      <c r="Z34" s="123">
        <v>15</v>
      </c>
      <c r="AA34" s="123">
        <f t="shared" si="18"/>
        <v>16</v>
      </c>
      <c r="AB34" s="123">
        <f t="shared" si="18"/>
        <v>16</v>
      </c>
      <c r="AC34" s="123">
        <f t="shared" si="18"/>
        <v>14</v>
      </c>
      <c r="AD34" s="123">
        <f t="shared" si="18"/>
        <v>16</v>
      </c>
      <c r="AE34" s="123">
        <f t="shared" si="18"/>
        <v>16</v>
      </c>
      <c r="AF34" s="123">
        <f t="shared" si="18"/>
        <v>16</v>
      </c>
      <c r="AG34" s="123">
        <f t="shared" si="18"/>
        <v>16</v>
      </c>
      <c r="AH34" s="123">
        <v>15</v>
      </c>
      <c r="AI34" s="123">
        <v>15</v>
      </c>
      <c r="AJ34" s="123">
        <f t="shared" si="18"/>
        <v>16</v>
      </c>
      <c r="AK34" s="123">
        <f t="shared" si="18"/>
        <v>16</v>
      </c>
      <c r="AL34" s="148">
        <f t="shared" si="18"/>
        <v>0</v>
      </c>
      <c r="AM34" s="123">
        <f t="shared" si="18"/>
        <v>14</v>
      </c>
      <c r="AN34" s="123">
        <f t="shared" si="18"/>
        <v>16</v>
      </c>
      <c r="AO34" s="195">
        <f t="shared" si="18"/>
        <v>0</v>
      </c>
      <c r="AP34" s="195">
        <f t="shared" si="18"/>
        <v>0</v>
      </c>
      <c r="AQ34" s="195">
        <f t="shared" si="18"/>
        <v>0</v>
      </c>
      <c r="AR34" s="195">
        <f t="shared" si="18"/>
        <v>0</v>
      </c>
      <c r="AS34" s="195">
        <f t="shared" si="18"/>
        <v>0</v>
      </c>
      <c r="AT34" s="195">
        <f t="shared" si="18"/>
        <v>0</v>
      </c>
      <c r="AU34" s="123">
        <f t="shared" si="18"/>
        <v>16</v>
      </c>
      <c r="AV34" s="158">
        <f t="shared" si="2"/>
        <v>264</v>
      </c>
      <c r="AW34" s="132"/>
      <c r="AX34" s="132"/>
      <c r="AY34" s="132"/>
      <c r="AZ34" s="132"/>
      <c r="BA34" s="132"/>
      <c r="BB34" s="132"/>
      <c r="BC34" s="132"/>
      <c r="BD34" s="138"/>
      <c r="BE34" s="49">
        <f t="shared" si="3"/>
        <v>387</v>
      </c>
    </row>
    <row r="35" spans="2:57" ht="15" thickBot="1">
      <c r="B35" s="408" t="s">
        <v>35</v>
      </c>
      <c r="C35" s="412" t="s">
        <v>124</v>
      </c>
      <c r="D35" s="191" t="s">
        <v>17</v>
      </c>
      <c r="E35" s="190">
        <f aca="true" t="shared" si="19" ref="E35:T35">E37+E39</f>
        <v>6</v>
      </c>
      <c r="F35" s="190">
        <f t="shared" si="19"/>
        <v>4</v>
      </c>
      <c r="G35" s="190">
        <f t="shared" si="19"/>
        <v>6</v>
      </c>
      <c r="H35" s="190">
        <v>6</v>
      </c>
      <c r="I35" s="190">
        <v>6</v>
      </c>
      <c r="J35" s="190">
        <v>4</v>
      </c>
      <c r="K35" s="190">
        <f t="shared" si="19"/>
        <v>6</v>
      </c>
      <c r="L35" s="190">
        <f t="shared" si="19"/>
        <v>4</v>
      </c>
      <c r="M35" s="190">
        <f t="shared" si="19"/>
        <v>6</v>
      </c>
      <c r="N35" s="195">
        <v>0</v>
      </c>
      <c r="O35" s="195">
        <v>0</v>
      </c>
      <c r="P35" s="190">
        <f t="shared" si="19"/>
        <v>4</v>
      </c>
      <c r="Q35" s="190">
        <f t="shared" si="19"/>
        <v>6</v>
      </c>
      <c r="R35" s="190">
        <v>6</v>
      </c>
      <c r="S35" s="190">
        <f t="shared" si="19"/>
        <v>6</v>
      </c>
      <c r="T35" s="190">
        <f t="shared" si="19"/>
        <v>4</v>
      </c>
      <c r="U35" s="136">
        <f t="shared" si="5"/>
        <v>74</v>
      </c>
      <c r="V35" s="159"/>
      <c r="W35" s="169"/>
      <c r="X35" s="190">
        <f aca="true" t="shared" si="20" ref="X35:AK35">X37+X39</f>
        <v>14</v>
      </c>
      <c r="Y35" s="190">
        <f t="shared" si="20"/>
        <v>12</v>
      </c>
      <c r="Z35" s="190">
        <f t="shared" si="20"/>
        <v>14</v>
      </c>
      <c r="AA35" s="190">
        <f t="shared" si="20"/>
        <v>14</v>
      </c>
      <c r="AB35" s="190">
        <f t="shared" si="20"/>
        <v>14</v>
      </c>
      <c r="AC35" s="190">
        <f t="shared" si="20"/>
        <v>12</v>
      </c>
      <c r="AD35" s="190">
        <f t="shared" si="20"/>
        <v>14</v>
      </c>
      <c r="AE35" s="190">
        <f t="shared" si="20"/>
        <v>14</v>
      </c>
      <c r="AF35" s="190">
        <f t="shared" si="20"/>
        <v>14</v>
      </c>
      <c r="AG35" s="190">
        <f t="shared" si="20"/>
        <v>14</v>
      </c>
      <c r="AH35" s="190">
        <f t="shared" si="20"/>
        <v>12</v>
      </c>
      <c r="AI35" s="190">
        <f t="shared" si="20"/>
        <v>14</v>
      </c>
      <c r="AJ35" s="190">
        <f t="shared" si="20"/>
        <v>14</v>
      </c>
      <c r="AK35" s="190">
        <f t="shared" si="20"/>
        <v>12</v>
      </c>
      <c r="AL35" s="148"/>
      <c r="AM35" s="190">
        <f>AM37+AM39</f>
        <v>12</v>
      </c>
      <c r="AN35" s="190">
        <f>AN37+AN39</f>
        <v>14</v>
      </c>
      <c r="AO35" s="195">
        <v>0</v>
      </c>
      <c r="AP35" s="195">
        <v>0</v>
      </c>
      <c r="AQ35" s="195">
        <f>AQ37+AQ39</f>
        <v>0</v>
      </c>
      <c r="AR35" s="195">
        <f>AR37+AR39</f>
        <v>0</v>
      </c>
      <c r="AS35" s="195">
        <f>AS37+AS39</f>
        <v>0</v>
      </c>
      <c r="AT35" s="195">
        <f>AT37+AT39</f>
        <v>0</v>
      </c>
      <c r="AU35" s="190">
        <f>AU37+AU39</f>
        <v>13</v>
      </c>
      <c r="AV35" s="158">
        <f t="shared" si="2"/>
        <v>227</v>
      </c>
      <c r="AW35" s="132"/>
      <c r="AX35" s="132"/>
      <c r="AY35" s="132"/>
      <c r="AZ35" s="132"/>
      <c r="BA35" s="132"/>
      <c r="BB35" s="132"/>
      <c r="BC35" s="132"/>
      <c r="BD35" s="138"/>
      <c r="BE35" s="49">
        <f t="shared" si="3"/>
        <v>301</v>
      </c>
    </row>
    <row r="36" spans="2:57" ht="15" thickBot="1">
      <c r="B36" s="409"/>
      <c r="C36" s="413"/>
      <c r="D36" s="191" t="s">
        <v>18</v>
      </c>
      <c r="E36" s="190">
        <f>E38+E40</f>
        <v>3</v>
      </c>
      <c r="F36" s="190">
        <f aca="true" t="shared" si="21" ref="F36:T36">F38+F40</f>
        <v>2</v>
      </c>
      <c r="G36" s="190">
        <f t="shared" si="21"/>
        <v>3</v>
      </c>
      <c r="H36" s="190">
        <f t="shared" si="21"/>
        <v>3</v>
      </c>
      <c r="I36" s="190">
        <v>3</v>
      </c>
      <c r="J36" s="190">
        <v>2</v>
      </c>
      <c r="K36" s="190">
        <f t="shared" si="21"/>
        <v>3</v>
      </c>
      <c r="L36" s="190">
        <f t="shared" si="21"/>
        <v>2</v>
      </c>
      <c r="M36" s="190">
        <f t="shared" si="21"/>
        <v>3</v>
      </c>
      <c r="N36" s="195">
        <f t="shared" si="21"/>
        <v>0</v>
      </c>
      <c r="O36" s="195">
        <f t="shared" si="21"/>
        <v>0</v>
      </c>
      <c r="P36" s="190">
        <f t="shared" si="21"/>
        <v>2</v>
      </c>
      <c r="Q36" s="190">
        <f t="shared" si="21"/>
        <v>3</v>
      </c>
      <c r="R36" s="190">
        <f t="shared" si="21"/>
        <v>3</v>
      </c>
      <c r="S36" s="190">
        <f t="shared" si="21"/>
        <v>3</v>
      </c>
      <c r="T36" s="190">
        <f t="shared" si="21"/>
        <v>2</v>
      </c>
      <c r="U36" s="136">
        <f t="shared" si="5"/>
        <v>37</v>
      </c>
      <c r="V36" s="159"/>
      <c r="W36" s="169"/>
      <c r="X36" s="190">
        <f>X38</f>
        <v>6</v>
      </c>
      <c r="Y36" s="190">
        <f aca="true" t="shared" si="22" ref="Y36:AU36">Y38</f>
        <v>6</v>
      </c>
      <c r="Z36" s="190">
        <f t="shared" si="22"/>
        <v>7</v>
      </c>
      <c r="AA36" s="190">
        <f t="shared" si="22"/>
        <v>7</v>
      </c>
      <c r="AB36" s="190">
        <f t="shared" si="22"/>
        <v>7</v>
      </c>
      <c r="AC36" s="190">
        <f t="shared" si="22"/>
        <v>6</v>
      </c>
      <c r="AD36" s="190">
        <f t="shared" si="22"/>
        <v>7</v>
      </c>
      <c r="AE36" s="190">
        <f t="shared" si="22"/>
        <v>7</v>
      </c>
      <c r="AF36" s="190">
        <f t="shared" si="22"/>
        <v>7</v>
      </c>
      <c r="AG36" s="190">
        <f t="shared" si="22"/>
        <v>7</v>
      </c>
      <c r="AH36" s="190">
        <f t="shared" si="22"/>
        <v>6</v>
      </c>
      <c r="AI36" s="190">
        <f t="shared" si="22"/>
        <v>7</v>
      </c>
      <c r="AJ36" s="190">
        <f t="shared" si="22"/>
        <v>7</v>
      </c>
      <c r="AK36" s="190">
        <f t="shared" si="22"/>
        <v>6</v>
      </c>
      <c r="AL36" s="148"/>
      <c r="AM36" s="190">
        <f t="shared" si="22"/>
        <v>6</v>
      </c>
      <c r="AN36" s="190">
        <f t="shared" si="22"/>
        <v>7</v>
      </c>
      <c r="AO36" s="195">
        <f t="shared" si="22"/>
        <v>0</v>
      </c>
      <c r="AP36" s="195">
        <f t="shared" si="22"/>
        <v>0</v>
      </c>
      <c r="AQ36" s="195">
        <f t="shared" si="22"/>
        <v>0</v>
      </c>
      <c r="AR36" s="195">
        <f t="shared" si="22"/>
        <v>0</v>
      </c>
      <c r="AS36" s="195">
        <f t="shared" si="22"/>
        <v>0</v>
      </c>
      <c r="AT36" s="195">
        <f t="shared" si="22"/>
        <v>0</v>
      </c>
      <c r="AU36" s="190">
        <f t="shared" si="22"/>
        <v>8</v>
      </c>
      <c r="AV36" s="158">
        <f t="shared" si="2"/>
        <v>114</v>
      </c>
      <c r="AW36" s="132"/>
      <c r="AX36" s="132"/>
      <c r="AY36" s="132"/>
      <c r="AZ36" s="132"/>
      <c r="BA36" s="132"/>
      <c r="BB36" s="132"/>
      <c r="BC36" s="132"/>
      <c r="BD36" s="138"/>
      <c r="BE36" s="49">
        <f t="shared" si="3"/>
        <v>151</v>
      </c>
    </row>
    <row r="37" spans="2:57" ht="15" thickBot="1">
      <c r="B37" s="280" t="s">
        <v>36</v>
      </c>
      <c r="C37" s="387" t="s">
        <v>116</v>
      </c>
      <c r="D37" s="116" t="s">
        <v>17</v>
      </c>
      <c r="E37" s="124">
        <v>6</v>
      </c>
      <c r="F37" s="124">
        <v>4</v>
      </c>
      <c r="G37" s="124">
        <v>6</v>
      </c>
      <c r="H37" s="124">
        <v>6</v>
      </c>
      <c r="I37" s="124">
        <v>4</v>
      </c>
      <c r="J37" s="124">
        <v>6</v>
      </c>
      <c r="K37" s="124">
        <v>6</v>
      </c>
      <c r="L37" s="124">
        <v>4</v>
      </c>
      <c r="M37" s="124">
        <v>6</v>
      </c>
      <c r="N37" s="196"/>
      <c r="O37" s="196"/>
      <c r="P37" s="199">
        <v>4</v>
      </c>
      <c r="Q37" s="124">
        <v>6</v>
      </c>
      <c r="R37" s="124">
        <v>6</v>
      </c>
      <c r="S37" s="124">
        <v>6</v>
      </c>
      <c r="T37" s="124">
        <v>4</v>
      </c>
      <c r="U37" s="136">
        <f t="shared" si="5"/>
        <v>74</v>
      </c>
      <c r="V37" s="159"/>
      <c r="W37" s="170"/>
      <c r="X37" s="217">
        <v>14</v>
      </c>
      <c r="Y37" s="218">
        <v>12</v>
      </c>
      <c r="Z37" s="218">
        <v>14</v>
      </c>
      <c r="AA37" s="218">
        <v>14</v>
      </c>
      <c r="AB37" s="218">
        <v>14</v>
      </c>
      <c r="AC37" s="218">
        <v>12</v>
      </c>
      <c r="AD37" s="218">
        <v>14</v>
      </c>
      <c r="AE37" s="218">
        <v>14</v>
      </c>
      <c r="AF37" s="218">
        <v>14</v>
      </c>
      <c r="AG37" s="218">
        <v>14</v>
      </c>
      <c r="AH37" s="218">
        <v>12</v>
      </c>
      <c r="AI37" s="218">
        <v>14</v>
      </c>
      <c r="AJ37" s="218">
        <v>14</v>
      </c>
      <c r="AK37" s="218">
        <v>12</v>
      </c>
      <c r="AL37" s="149"/>
      <c r="AM37" s="162">
        <v>12</v>
      </c>
      <c r="AN37" s="218">
        <v>14</v>
      </c>
      <c r="AO37" s="198"/>
      <c r="AP37" s="198"/>
      <c r="AQ37" s="198"/>
      <c r="AR37" s="198"/>
      <c r="AS37" s="198"/>
      <c r="AT37" s="216"/>
      <c r="AU37" s="163">
        <v>13</v>
      </c>
      <c r="AV37" s="158">
        <f t="shared" si="2"/>
        <v>227</v>
      </c>
      <c r="AW37" s="132"/>
      <c r="AX37" s="132"/>
      <c r="AY37" s="132"/>
      <c r="AZ37" s="132"/>
      <c r="BA37" s="132"/>
      <c r="BB37" s="132"/>
      <c r="BC37" s="132"/>
      <c r="BD37" s="138"/>
      <c r="BE37" s="49">
        <f t="shared" si="3"/>
        <v>301</v>
      </c>
    </row>
    <row r="38" spans="2:57" ht="15" thickBot="1">
      <c r="B38" s="281"/>
      <c r="C38" s="388"/>
      <c r="D38" s="116" t="s">
        <v>18</v>
      </c>
      <c r="E38" s="128">
        <v>3</v>
      </c>
      <c r="F38" s="128">
        <v>2</v>
      </c>
      <c r="G38" s="128">
        <v>3</v>
      </c>
      <c r="H38" s="128">
        <v>3</v>
      </c>
      <c r="I38" s="128">
        <v>2</v>
      </c>
      <c r="J38" s="128">
        <v>3</v>
      </c>
      <c r="K38" s="128">
        <v>3</v>
      </c>
      <c r="L38" s="128">
        <v>2</v>
      </c>
      <c r="M38" s="128">
        <v>3</v>
      </c>
      <c r="N38" s="197"/>
      <c r="O38" s="197"/>
      <c r="P38" s="200">
        <v>2</v>
      </c>
      <c r="Q38" s="128">
        <v>3</v>
      </c>
      <c r="R38" s="128">
        <v>3</v>
      </c>
      <c r="S38" s="128">
        <v>3</v>
      </c>
      <c r="T38" s="124">
        <v>2</v>
      </c>
      <c r="U38" s="136">
        <f t="shared" si="5"/>
        <v>37</v>
      </c>
      <c r="V38" s="159"/>
      <c r="W38" s="170"/>
      <c r="X38" s="218">
        <v>6</v>
      </c>
      <c r="Y38" s="218">
        <v>6</v>
      </c>
      <c r="Z38" s="218">
        <v>7</v>
      </c>
      <c r="AA38" s="218">
        <v>7</v>
      </c>
      <c r="AB38" s="218">
        <v>7</v>
      </c>
      <c r="AC38" s="218">
        <v>6</v>
      </c>
      <c r="AD38" s="218">
        <v>7</v>
      </c>
      <c r="AE38" s="218">
        <v>7</v>
      </c>
      <c r="AF38" s="218">
        <v>7</v>
      </c>
      <c r="AG38" s="218">
        <v>7</v>
      </c>
      <c r="AH38" s="218">
        <v>6</v>
      </c>
      <c r="AI38" s="218">
        <v>7</v>
      </c>
      <c r="AJ38" s="218">
        <v>7</v>
      </c>
      <c r="AK38" s="218">
        <v>6</v>
      </c>
      <c r="AL38" s="149"/>
      <c r="AM38" s="162">
        <v>6</v>
      </c>
      <c r="AN38" s="218">
        <v>7</v>
      </c>
      <c r="AO38" s="198"/>
      <c r="AP38" s="198"/>
      <c r="AQ38" s="198"/>
      <c r="AR38" s="198"/>
      <c r="AS38" s="198"/>
      <c r="AT38" s="216"/>
      <c r="AU38" s="163">
        <v>8</v>
      </c>
      <c r="AV38" s="158">
        <f t="shared" si="2"/>
        <v>114</v>
      </c>
      <c r="AW38" s="132"/>
      <c r="AX38" s="132"/>
      <c r="AY38" s="132"/>
      <c r="AZ38" s="132"/>
      <c r="BA38" s="132"/>
      <c r="BB38" s="132"/>
      <c r="BC38" s="132"/>
      <c r="BD38" s="138"/>
      <c r="BE38" s="49">
        <f t="shared" si="3"/>
        <v>151</v>
      </c>
    </row>
    <row r="39" spans="2:57" ht="15" thickBot="1">
      <c r="B39" s="280" t="s">
        <v>49</v>
      </c>
      <c r="C39" s="398" t="s">
        <v>145</v>
      </c>
      <c r="D39" s="227"/>
      <c r="E39" s="124"/>
      <c r="F39" s="124"/>
      <c r="G39" s="124"/>
      <c r="H39" s="124"/>
      <c r="I39" s="124"/>
      <c r="J39" s="124"/>
      <c r="K39" s="125"/>
      <c r="L39" s="125"/>
      <c r="M39" s="125"/>
      <c r="N39" s="198">
        <v>36</v>
      </c>
      <c r="O39" s="198">
        <v>36</v>
      </c>
      <c r="P39" s="201"/>
      <c r="Q39" s="125"/>
      <c r="R39" s="125"/>
      <c r="S39" s="125"/>
      <c r="T39" s="124"/>
      <c r="U39" s="136">
        <f t="shared" si="5"/>
        <v>72</v>
      </c>
      <c r="V39" s="159"/>
      <c r="W39" s="172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151"/>
      <c r="AM39" s="173"/>
      <c r="AN39" s="164"/>
      <c r="AO39" s="194">
        <v>36</v>
      </c>
      <c r="AP39" s="194">
        <v>36</v>
      </c>
      <c r="AQ39" s="198"/>
      <c r="AR39" s="198"/>
      <c r="AS39" s="194"/>
      <c r="AT39" s="216"/>
      <c r="AU39" s="163"/>
      <c r="AV39" s="158">
        <f t="shared" si="2"/>
        <v>72</v>
      </c>
      <c r="AW39" s="132"/>
      <c r="AX39" s="132"/>
      <c r="AY39" s="132"/>
      <c r="AZ39" s="132"/>
      <c r="BA39" s="132"/>
      <c r="BB39" s="132"/>
      <c r="BC39" s="132"/>
      <c r="BD39" s="138"/>
      <c r="BE39" s="49">
        <f t="shared" si="3"/>
        <v>144</v>
      </c>
    </row>
    <row r="40" spans="2:57" ht="15" thickBot="1">
      <c r="B40" s="281"/>
      <c r="C40" s="399"/>
      <c r="D40" s="210"/>
      <c r="E40" s="124"/>
      <c r="F40" s="124"/>
      <c r="G40" s="124"/>
      <c r="H40" s="124"/>
      <c r="I40" s="124"/>
      <c r="J40" s="124"/>
      <c r="K40" s="125"/>
      <c r="L40" s="125"/>
      <c r="M40" s="125"/>
      <c r="N40" s="198"/>
      <c r="O40" s="198"/>
      <c r="P40" s="201"/>
      <c r="Q40" s="125"/>
      <c r="R40" s="125"/>
      <c r="S40" s="125"/>
      <c r="T40" s="124"/>
      <c r="U40" s="136">
        <f t="shared" si="5"/>
        <v>0</v>
      </c>
      <c r="V40" s="159"/>
      <c r="W40" s="174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176"/>
      <c r="AM40" s="175"/>
      <c r="AN40" s="219"/>
      <c r="AO40" s="194"/>
      <c r="AP40" s="194"/>
      <c r="AQ40" s="198"/>
      <c r="AR40" s="198"/>
      <c r="AS40" s="194"/>
      <c r="AT40" s="216"/>
      <c r="AU40" s="163"/>
      <c r="AV40" s="158">
        <f t="shared" si="2"/>
        <v>0</v>
      </c>
      <c r="AW40" s="132"/>
      <c r="AX40" s="132"/>
      <c r="AY40" s="132"/>
      <c r="AZ40" s="132"/>
      <c r="BA40" s="132"/>
      <c r="BB40" s="132"/>
      <c r="BC40" s="132"/>
      <c r="BD40" s="138"/>
      <c r="BE40" s="49">
        <f t="shared" si="3"/>
        <v>0</v>
      </c>
    </row>
    <row r="41" spans="2:57" ht="15" thickBot="1">
      <c r="B41" s="403" t="s">
        <v>53</v>
      </c>
      <c r="C41" s="405" t="s">
        <v>146</v>
      </c>
      <c r="D41" s="191" t="s">
        <v>17</v>
      </c>
      <c r="E41" s="192">
        <f>E43+E45</f>
        <v>4</v>
      </c>
      <c r="F41" s="192">
        <f aca="true" t="shared" si="23" ref="F41:T41">F43+F45</f>
        <v>4</v>
      </c>
      <c r="G41" s="192">
        <f t="shared" si="23"/>
        <v>4</v>
      </c>
      <c r="H41" s="192">
        <f t="shared" si="23"/>
        <v>4</v>
      </c>
      <c r="I41" s="192">
        <f t="shared" si="23"/>
        <v>4</v>
      </c>
      <c r="J41" s="192">
        <f t="shared" si="23"/>
        <v>4</v>
      </c>
      <c r="K41" s="192">
        <f t="shared" si="23"/>
        <v>4</v>
      </c>
      <c r="L41" s="192">
        <f t="shared" si="23"/>
        <v>4</v>
      </c>
      <c r="M41" s="192">
        <f t="shared" si="23"/>
        <v>4</v>
      </c>
      <c r="N41" s="196">
        <f t="shared" si="23"/>
        <v>0</v>
      </c>
      <c r="O41" s="196">
        <f t="shared" si="23"/>
        <v>0</v>
      </c>
      <c r="P41" s="192">
        <f t="shared" si="23"/>
        <v>4</v>
      </c>
      <c r="Q41" s="192">
        <f t="shared" si="23"/>
        <v>4</v>
      </c>
      <c r="R41" s="192">
        <f t="shared" si="23"/>
        <v>4</v>
      </c>
      <c r="S41" s="192">
        <f t="shared" si="23"/>
        <v>4</v>
      </c>
      <c r="T41" s="192">
        <f t="shared" si="23"/>
        <v>4</v>
      </c>
      <c r="U41" s="136">
        <f t="shared" si="5"/>
        <v>56</v>
      </c>
      <c r="V41" s="159"/>
      <c r="W41" s="174"/>
      <c r="X41" s="192">
        <f>X43+X45</f>
        <v>6</v>
      </c>
      <c r="Y41" s="192">
        <f aca="true" t="shared" si="24" ref="Y41:AU41">Y43+Y45</f>
        <v>8</v>
      </c>
      <c r="Z41" s="192">
        <f t="shared" si="24"/>
        <v>6</v>
      </c>
      <c r="AA41" s="192">
        <f t="shared" si="24"/>
        <v>6</v>
      </c>
      <c r="AB41" s="192">
        <f t="shared" si="24"/>
        <v>6</v>
      </c>
      <c r="AC41" s="192">
        <f t="shared" si="24"/>
        <v>6</v>
      </c>
      <c r="AD41" s="192">
        <f t="shared" si="24"/>
        <v>6</v>
      </c>
      <c r="AE41" s="192">
        <f t="shared" si="24"/>
        <v>6</v>
      </c>
      <c r="AF41" s="192">
        <f t="shared" si="24"/>
        <v>6</v>
      </c>
      <c r="AG41" s="192">
        <f t="shared" si="24"/>
        <v>6</v>
      </c>
      <c r="AH41" s="192">
        <f t="shared" si="24"/>
        <v>6</v>
      </c>
      <c r="AI41" s="192">
        <f t="shared" si="24"/>
        <v>6</v>
      </c>
      <c r="AJ41" s="192">
        <f t="shared" si="24"/>
        <v>6</v>
      </c>
      <c r="AK41" s="192">
        <f t="shared" si="24"/>
        <v>8</v>
      </c>
      <c r="AL41" s="150">
        <f t="shared" si="24"/>
        <v>0</v>
      </c>
      <c r="AM41" s="192">
        <f t="shared" si="24"/>
        <v>6</v>
      </c>
      <c r="AN41" s="192">
        <f t="shared" si="24"/>
        <v>6</v>
      </c>
      <c r="AO41" s="196">
        <f t="shared" si="24"/>
        <v>0</v>
      </c>
      <c r="AP41" s="196">
        <f t="shared" si="24"/>
        <v>0</v>
      </c>
      <c r="AQ41" s="196">
        <f t="shared" si="24"/>
        <v>0</v>
      </c>
      <c r="AR41" s="196">
        <f t="shared" si="24"/>
        <v>0</v>
      </c>
      <c r="AS41" s="196">
        <f t="shared" si="24"/>
        <v>0</v>
      </c>
      <c r="AT41" s="196">
        <f t="shared" si="24"/>
        <v>0</v>
      </c>
      <c r="AU41" s="192">
        <f t="shared" si="24"/>
        <v>7</v>
      </c>
      <c r="AV41" s="158">
        <f t="shared" si="2"/>
        <v>107</v>
      </c>
      <c r="AW41" s="132"/>
      <c r="AX41" s="132"/>
      <c r="AY41" s="132"/>
      <c r="AZ41" s="132"/>
      <c r="BA41" s="132"/>
      <c r="BB41" s="132"/>
      <c r="BC41" s="132"/>
      <c r="BD41" s="138"/>
      <c r="BE41" s="49">
        <f t="shared" si="3"/>
        <v>163</v>
      </c>
    </row>
    <row r="42" spans="2:57" ht="15" thickBot="1">
      <c r="B42" s="404"/>
      <c r="C42" s="406"/>
      <c r="D42" s="191" t="s">
        <v>18</v>
      </c>
      <c r="E42" s="192">
        <f>E44+E46</f>
        <v>1</v>
      </c>
      <c r="F42" s="192">
        <f aca="true" t="shared" si="25" ref="F42:T42">F44+F46</f>
        <v>2</v>
      </c>
      <c r="G42" s="192">
        <f t="shared" si="25"/>
        <v>2</v>
      </c>
      <c r="H42" s="192">
        <f t="shared" si="25"/>
        <v>2</v>
      </c>
      <c r="I42" s="192">
        <f t="shared" si="25"/>
        <v>3</v>
      </c>
      <c r="J42" s="192">
        <f t="shared" si="25"/>
        <v>2</v>
      </c>
      <c r="K42" s="192">
        <f t="shared" si="25"/>
        <v>2</v>
      </c>
      <c r="L42" s="192">
        <f t="shared" si="25"/>
        <v>2</v>
      </c>
      <c r="M42" s="192">
        <f t="shared" si="25"/>
        <v>2</v>
      </c>
      <c r="N42" s="196">
        <f t="shared" si="25"/>
        <v>0</v>
      </c>
      <c r="O42" s="196">
        <f t="shared" si="25"/>
        <v>0</v>
      </c>
      <c r="P42" s="192">
        <f t="shared" si="25"/>
        <v>2</v>
      </c>
      <c r="Q42" s="192">
        <f t="shared" si="25"/>
        <v>2</v>
      </c>
      <c r="R42" s="192">
        <f t="shared" si="25"/>
        <v>2</v>
      </c>
      <c r="S42" s="192">
        <f t="shared" si="25"/>
        <v>2</v>
      </c>
      <c r="T42" s="192">
        <f t="shared" si="25"/>
        <v>2</v>
      </c>
      <c r="U42" s="136">
        <f t="shared" si="5"/>
        <v>28</v>
      </c>
      <c r="V42" s="159"/>
      <c r="W42" s="174"/>
      <c r="X42" s="192">
        <f>X44+X46</f>
        <v>3</v>
      </c>
      <c r="Y42" s="192">
        <f aca="true" t="shared" si="26" ref="Y42:AU42">Y44+Y46</f>
        <v>4</v>
      </c>
      <c r="Z42" s="192">
        <f t="shared" si="26"/>
        <v>3</v>
      </c>
      <c r="AA42" s="192">
        <f t="shared" si="26"/>
        <v>3</v>
      </c>
      <c r="AB42" s="192">
        <f t="shared" si="26"/>
        <v>3</v>
      </c>
      <c r="AC42" s="192">
        <f t="shared" si="26"/>
        <v>3</v>
      </c>
      <c r="AD42" s="192">
        <f t="shared" si="26"/>
        <v>3</v>
      </c>
      <c r="AE42" s="192">
        <f t="shared" si="26"/>
        <v>3</v>
      </c>
      <c r="AF42" s="192">
        <f t="shared" si="26"/>
        <v>3</v>
      </c>
      <c r="AG42" s="192">
        <f t="shared" si="26"/>
        <v>3</v>
      </c>
      <c r="AH42" s="192">
        <f t="shared" si="26"/>
        <v>3</v>
      </c>
      <c r="AI42" s="192">
        <f t="shared" si="26"/>
        <v>3</v>
      </c>
      <c r="AJ42" s="192">
        <f t="shared" si="26"/>
        <v>3</v>
      </c>
      <c r="AK42" s="192">
        <f t="shared" si="26"/>
        <v>4</v>
      </c>
      <c r="AL42" s="150">
        <f t="shared" si="26"/>
        <v>0</v>
      </c>
      <c r="AM42" s="192">
        <f t="shared" si="26"/>
        <v>3</v>
      </c>
      <c r="AN42" s="192">
        <f t="shared" si="26"/>
        <v>3</v>
      </c>
      <c r="AO42" s="196">
        <f t="shared" si="26"/>
        <v>0</v>
      </c>
      <c r="AP42" s="196">
        <f t="shared" si="26"/>
        <v>0</v>
      </c>
      <c r="AQ42" s="196">
        <f t="shared" si="26"/>
        <v>0</v>
      </c>
      <c r="AR42" s="196">
        <f t="shared" si="26"/>
        <v>0</v>
      </c>
      <c r="AS42" s="196">
        <f t="shared" si="26"/>
        <v>0</v>
      </c>
      <c r="AT42" s="196">
        <f t="shared" si="26"/>
        <v>0</v>
      </c>
      <c r="AU42" s="192">
        <f t="shared" si="26"/>
        <v>3</v>
      </c>
      <c r="AV42" s="158">
        <f t="shared" si="2"/>
        <v>53</v>
      </c>
      <c r="AW42" s="132"/>
      <c r="AX42" s="132"/>
      <c r="AY42" s="132"/>
      <c r="AZ42" s="132"/>
      <c r="BA42" s="132"/>
      <c r="BB42" s="132"/>
      <c r="BC42" s="132"/>
      <c r="BD42" s="138"/>
      <c r="BE42" s="49">
        <f t="shared" si="3"/>
        <v>81</v>
      </c>
    </row>
    <row r="43" spans="2:57" ht="15" thickBot="1">
      <c r="B43" s="280" t="s">
        <v>54</v>
      </c>
      <c r="C43" s="398" t="s">
        <v>148</v>
      </c>
      <c r="D43" s="116" t="s">
        <v>17</v>
      </c>
      <c r="E43" s="124">
        <v>4</v>
      </c>
      <c r="F43" s="124">
        <v>4</v>
      </c>
      <c r="G43" s="124">
        <v>4</v>
      </c>
      <c r="H43" s="124">
        <v>4</v>
      </c>
      <c r="I43" s="124">
        <v>4</v>
      </c>
      <c r="J43" s="124">
        <v>4</v>
      </c>
      <c r="K43" s="125">
        <v>4</v>
      </c>
      <c r="L43" s="125">
        <v>4</v>
      </c>
      <c r="M43" s="125">
        <v>4</v>
      </c>
      <c r="N43" s="198"/>
      <c r="O43" s="198"/>
      <c r="P43" s="201">
        <v>4</v>
      </c>
      <c r="Q43" s="125">
        <v>4</v>
      </c>
      <c r="R43" s="125">
        <v>4</v>
      </c>
      <c r="S43" s="125">
        <v>4</v>
      </c>
      <c r="T43" s="124">
        <v>4</v>
      </c>
      <c r="U43" s="136">
        <f t="shared" si="5"/>
        <v>56</v>
      </c>
      <c r="V43" s="159"/>
      <c r="W43" s="174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150"/>
      <c r="AM43" s="171"/>
      <c r="AN43" s="217"/>
      <c r="AO43" s="211"/>
      <c r="AP43" s="211"/>
      <c r="AQ43" s="198"/>
      <c r="AR43" s="198"/>
      <c r="AS43" s="211"/>
      <c r="AT43" s="216"/>
      <c r="AU43" s="163"/>
      <c r="AV43" s="158">
        <f t="shared" si="2"/>
        <v>0</v>
      </c>
      <c r="AW43" s="132"/>
      <c r="AX43" s="132"/>
      <c r="AY43" s="132"/>
      <c r="AZ43" s="132"/>
      <c r="BA43" s="132"/>
      <c r="BB43" s="132"/>
      <c r="BC43" s="132"/>
      <c r="BD43" s="138"/>
      <c r="BE43" s="49">
        <f t="shared" si="3"/>
        <v>56</v>
      </c>
    </row>
    <row r="44" spans="2:57" ht="15" thickBot="1">
      <c r="B44" s="281"/>
      <c r="C44" s="399"/>
      <c r="D44" s="116" t="s">
        <v>18</v>
      </c>
      <c r="E44" s="124">
        <v>1</v>
      </c>
      <c r="F44" s="124">
        <v>2</v>
      </c>
      <c r="G44" s="124">
        <v>2</v>
      </c>
      <c r="H44" s="124">
        <v>2</v>
      </c>
      <c r="I44" s="124">
        <v>3</v>
      </c>
      <c r="J44" s="124">
        <v>2</v>
      </c>
      <c r="K44" s="125">
        <v>2</v>
      </c>
      <c r="L44" s="125">
        <v>2</v>
      </c>
      <c r="M44" s="125">
        <v>2</v>
      </c>
      <c r="N44" s="198"/>
      <c r="O44" s="198"/>
      <c r="P44" s="201">
        <v>2</v>
      </c>
      <c r="Q44" s="125">
        <v>2</v>
      </c>
      <c r="R44" s="125">
        <v>2</v>
      </c>
      <c r="S44" s="125">
        <v>2</v>
      </c>
      <c r="T44" s="124">
        <v>2</v>
      </c>
      <c r="U44" s="136">
        <f t="shared" si="5"/>
        <v>28</v>
      </c>
      <c r="V44" s="159"/>
      <c r="W44" s="174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150"/>
      <c r="AM44" s="171"/>
      <c r="AN44" s="217"/>
      <c r="AO44" s="211"/>
      <c r="AP44" s="211"/>
      <c r="AQ44" s="198"/>
      <c r="AR44" s="198"/>
      <c r="AS44" s="211"/>
      <c r="AT44" s="216"/>
      <c r="AU44" s="163"/>
      <c r="AV44" s="158">
        <f t="shared" si="2"/>
        <v>0</v>
      </c>
      <c r="AW44" s="132"/>
      <c r="AX44" s="132"/>
      <c r="AY44" s="132"/>
      <c r="AZ44" s="132"/>
      <c r="BA44" s="132"/>
      <c r="BB44" s="132"/>
      <c r="BC44" s="132"/>
      <c r="BD44" s="138"/>
      <c r="BE44" s="49">
        <f t="shared" si="3"/>
        <v>28</v>
      </c>
    </row>
    <row r="45" spans="2:57" ht="15" thickBot="1">
      <c r="B45" s="280" t="s">
        <v>147</v>
      </c>
      <c r="C45" s="398" t="s">
        <v>149</v>
      </c>
      <c r="D45" s="116" t="s">
        <v>17</v>
      </c>
      <c r="E45" s="124"/>
      <c r="F45" s="124"/>
      <c r="G45" s="124"/>
      <c r="H45" s="124"/>
      <c r="I45" s="124"/>
      <c r="J45" s="124"/>
      <c r="K45" s="125"/>
      <c r="L45" s="125"/>
      <c r="M45" s="125"/>
      <c r="N45" s="198"/>
      <c r="O45" s="198"/>
      <c r="P45" s="201"/>
      <c r="Q45" s="125"/>
      <c r="R45" s="125"/>
      <c r="S45" s="125"/>
      <c r="T45" s="124"/>
      <c r="U45" s="136">
        <f t="shared" si="5"/>
        <v>0</v>
      </c>
      <c r="V45" s="159"/>
      <c r="W45" s="174"/>
      <c r="X45" s="217">
        <v>6</v>
      </c>
      <c r="Y45" s="217">
        <v>8</v>
      </c>
      <c r="Z45" s="217">
        <v>6</v>
      </c>
      <c r="AA45" s="217">
        <v>6</v>
      </c>
      <c r="AB45" s="217">
        <v>6</v>
      </c>
      <c r="AC45" s="217">
        <v>6</v>
      </c>
      <c r="AD45" s="217">
        <v>6</v>
      </c>
      <c r="AE45" s="217">
        <v>6</v>
      </c>
      <c r="AF45" s="217">
        <v>6</v>
      </c>
      <c r="AG45" s="217">
        <v>6</v>
      </c>
      <c r="AH45" s="217">
        <v>6</v>
      </c>
      <c r="AI45" s="217">
        <v>6</v>
      </c>
      <c r="AJ45" s="217">
        <v>6</v>
      </c>
      <c r="AK45" s="217">
        <v>8</v>
      </c>
      <c r="AL45" s="150"/>
      <c r="AM45" s="171">
        <v>6</v>
      </c>
      <c r="AN45" s="217">
        <v>6</v>
      </c>
      <c r="AO45" s="211"/>
      <c r="AP45" s="211"/>
      <c r="AQ45" s="198"/>
      <c r="AR45" s="198"/>
      <c r="AS45" s="211"/>
      <c r="AT45" s="216"/>
      <c r="AU45" s="163">
        <v>7</v>
      </c>
      <c r="AV45" s="158">
        <f t="shared" si="2"/>
        <v>107</v>
      </c>
      <c r="AW45" s="132"/>
      <c r="AX45" s="132"/>
      <c r="AY45" s="132"/>
      <c r="AZ45" s="132"/>
      <c r="BA45" s="132"/>
      <c r="BB45" s="132"/>
      <c r="BC45" s="132"/>
      <c r="BD45" s="138"/>
      <c r="BE45" s="49">
        <f t="shared" si="3"/>
        <v>107</v>
      </c>
    </row>
    <row r="46" spans="2:57" ht="15" thickBot="1">
      <c r="B46" s="281"/>
      <c r="C46" s="399"/>
      <c r="D46" s="116" t="s">
        <v>18</v>
      </c>
      <c r="E46" s="124"/>
      <c r="F46" s="124"/>
      <c r="G46" s="124"/>
      <c r="H46" s="124"/>
      <c r="I46" s="124"/>
      <c r="J46" s="124"/>
      <c r="K46" s="125"/>
      <c r="L46" s="125"/>
      <c r="M46" s="125"/>
      <c r="N46" s="198"/>
      <c r="O46" s="198"/>
      <c r="P46" s="201"/>
      <c r="Q46" s="125"/>
      <c r="R46" s="125"/>
      <c r="S46" s="125"/>
      <c r="T46" s="124"/>
      <c r="U46" s="136">
        <f t="shared" si="5"/>
        <v>0</v>
      </c>
      <c r="V46" s="159"/>
      <c r="W46" s="174"/>
      <c r="X46" s="217">
        <v>3</v>
      </c>
      <c r="Y46" s="217">
        <v>4</v>
      </c>
      <c r="Z46" s="217">
        <v>3</v>
      </c>
      <c r="AA46" s="217">
        <v>3</v>
      </c>
      <c r="AB46" s="217">
        <v>3</v>
      </c>
      <c r="AC46" s="217">
        <v>3</v>
      </c>
      <c r="AD46" s="217">
        <v>3</v>
      </c>
      <c r="AE46" s="217">
        <v>3</v>
      </c>
      <c r="AF46" s="217">
        <v>3</v>
      </c>
      <c r="AG46" s="217">
        <v>3</v>
      </c>
      <c r="AH46" s="217">
        <v>3</v>
      </c>
      <c r="AI46" s="217">
        <v>3</v>
      </c>
      <c r="AJ46" s="217">
        <v>3</v>
      </c>
      <c r="AK46" s="217">
        <v>4</v>
      </c>
      <c r="AL46" s="150"/>
      <c r="AM46" s="171">
        <v>3</v>
      </c>
      <c r="AN46" s="217">
        <v>3</v>
      </c>
      <c r="AO46" s="211"/>
      <c r="AP46" s="211"/>
      <c r="AQ46" s="198"/>
      <c r="AR46" s="198"/>
      <c r="AS46" s="211"/>
      <c r="AT46" s="216"/>
      <c r="AU46" s="163">
        <v>3</v>
      </c>
      <c r="AV46" s="158">
        <f t="shared" si="2"/>
        <v>53</v>
      </c>
      <c r="AW46" s="132"/>
      <c r="AX46" s="132"/>
      <c r="AY46" s="132"/>
      <c r="AZ46" s="132"/>
      <c r="BA46" s="132"/>
      <c r="BB46" s="132"/>
      <c r="BC46" s="132"/>
      <c r="BD46" s="138"/>
      <c r="BE46" s="49">
        <f t="shared" si="3"/>
        <v>53</v>
      </c>
    </row>
    <row r="47" spans="2:57" s="206" customFormat="1" ht="15" thickBot="1">
      <c r="B47" s="403" t="s">
        <v>135</v>
      </c>
      <c r="C47" s="405" t="s">
        <v>150</v>
      </c>
      <c r="D47" s="191" t="s">
        <v>17</v>
      </c>
      <c r="E47" s="192">
        <f>E49+E51</f>
        <v>2</v>
      </c>
      <c r="F47" s="192">
        <f aca="true" t="shared" si="27" ref="F47:T47">F49+F51</f>
        <v>2</v>
      </c>
      <c r="G47" s="192">
        <f t="shared" si="27"/>
        <v>2</v>
      </c>
      <c r="H47" s="192">
        <f t="shared" si="27"/>
        <v>2</v>
      </c>
      <c r="I47" s="192">
        <f t="shared" si="27"/>
        <v>2</v>
      </c>
      <c r="J47" s="192">
        <f t="shared" si="27"/>
        <v>2</v>
      </c>
      <c r="K47" s="192">
        <f t="shared" si="27"/>
        <v>2</v>
      </c>
      <c r="L47" s="192">
        <f t="shared" si="27"/>
        <v>2</v>
      </c>
      <c r="M47" s="192">
        <f t="shared" si="27"/>
        <v>4</v>
      </c>
      <c r="N47" s="196">
        <f t="shared" si="27"/>
        <v>0</v>
      </c>
      <c r="O47" s="196">
        <f t="shared" si="27"/>
        <v>0</v>
      </c>
      <c r="P47" s="192">
        <f t="shared" si="27"/>
        <v>2</v>
      </c>
      <c r="Q47" s="192">
        <f t="shared" si="27"/>
        <v>2</v>
      </c>
      <c r="R47" s="192">
        <f t="shared" si="27"/>
        <v>2</v>
      </c>
      <c r="S47" s="192">
        <f t="shared" si="27"/>
        <v>2</v>
      </c>
      <c r="T47" s="192">
        <f t="shared" si="27"/>
        <v>4</v>
      </c>
      <c r="U47" s="136">
        <f t="shared" si="5"/>
        <v>32</v>
      </c>
      <c r="V47" s="159"/>
      <c r="W47" s="174"/>
      <c r="X47" s="192">
        <f>X49+X51</f>
        <v>4</v>
      </c>
      <c r="Y47" s="192">
        <f aca="true" t="shared" si="28" ref="Y47:AU47">Y49+Y51</f>
        <v>4</v>
      </c>
      <c r="Z47" s="192">
        <f t="shared" si="28"/>
        <v>4</v>
      </c>
      <c r="AA47" s="192">
        <f t="shared" si="28"/>
        <v>4</v>
      </c>
      <c r="AB47" s="192">
        <f t="shared" si="28"/>
        <v>4</v>
      </c>
      <c r="AC47" s="192">
        <f t="shared" si="28"/>
        <v>4</v>
      </c>
      <c r="AD47" s="192">
        <f t="shared" si="28"/>
        <v>4</v>
      </c>
      <c r="AE47" s="192">
        <f t="shared" si="28"/>
        <v>4</v>
      </c>
      <c r="AF47" s="192">
        <f t="shared" si="28"/>
        <v>4</v>
      </c>
      <c r="AG47" s="192">
        <f t="shared" si="28"/>
        <v>4</v>
      </c>
      <c r="AH47" s="192">
        <f t="shared" si="28"/>
        <v>4</v>
      </c>
      <c r="AI47" s="192">
        <f t="shared" si="28"/>
        <v>4</v>
      </c>
      <c r="AJ47" s="192">
        <f t="shared" si="28"/>
        <v>4</v>
      </c>
      <c r="AK47" s="192">
        <f t="shared" si="28"/>
        <v>4</v>
      </c>
      <c r="AL47" s="150">
        <f t="shared" si="28"/>
        <v>0</v>
      </c>
      <c r="AM47" s="192">
        <f t="shared" si="28"/>
        <v>4</v>
      </c>
      <c r="AN47" s="192">
        <f t="shared" si="28"/>
        <v>4</v>
      </c>
      <c r="AO47" s="196">
        <f t="shared" si="28"/>
        <v>0</v>
      </c>
      <c r="AP47" s="196">
        <f t="shared" si="28"/>
        <v>0</v>
      </c>
      <c r="AQ47" s="196">
        <v>0</v>
      </c>
      <c r="AR47" s="196">
        <v>0</v>
      </c>
      <c r="AS47" s="196">
        <v>0</v>
      </c>
      <c r="AT47" s="196">
        <v>0</v>
      </c>
      <c r="AU47" s="192">
        <f t="shared" si="28"/>
        <v>4</v>
      </c>
      <c r="AV47" s="158">
        <f t="shared" si="2"/>
        <v>68</v>
      </c>
      <c r="AW47" s="132"/>
      <c r="AX47" s="132"/>
      <c r="AY47" s="132"/>
      <c r="AZ47" s="132"/>
      <c r="BA47" s="132"/>
      <c r="BB47" s="132"/>
      <c r="BC47" s="132"/>
      <c r="BD47" s="138"/>
      <c r="BE47" s="49">
        <f t="shared" si="3"/>
        <v>100</v>
      </c>
    </row>
    <row r="48" spans="2:57" s="206" customFormat="1" ht="15" thickBot="1">
      <c r="B48" s="404"/>
      <c r="C48" s="406"/>
      <c r="D48" s="191" t="s">
        <v>18</v>
      </c>
      <c r="E48" s="192">
        <f>E50+E52</f>
        <v>1</v>
      </c>
      <c r="F48" s="192">
        <f aca="true" t="shared" si="29" ref="F48:T48">F50+F52</f>
        <v>1</v>
      </c>
      <c r="G48" s="192">
        <f t="shared" si="29"/>
        <v>1</v>
      </c>
      <c r="H48" s="192">
        <f t="shared" si="29"/>
        <v>1</v>
      </c>
      <c r="I48" s="192">
        <f t="shared" si="29"/>
        <v>1</v>
      </c>
      <c r="J48" s="192">
        <f t="shared" si="29"/>
        <v>1</v>
      </c>
      <c r="K48" s="192">
        <f t="shared" si="29"/>
        <v>1</v>
      </c>
      <c r="L48" s="192">
        <f t="shared" si="29"/>
        <v>1</v>
      </c>
      <c r="M48" s="192">
        <f t="shared" si="29"/>
        <v>2</v>
      </c>
      <c r="N48" s="196">
        <f t="shared" si="29"/>
        <v>0</v>
      </c>
      <c r="O48" s="196">
        <f t="shared" si="29"/>
        <v>0</v>
      </c>
      <c r="P48" s="192">
        <f t="shared" si="29"/>
        <v>1</v>
      </c>
      <c r="Q48" s="192">
        <f t="shared" si="29"/>
        <v>1</v>
      </c>
      <c r="R48" s="192">
        <f t="shared" si="29"/>
        <v>1</v>
      </c>
      <c r="S48" s="192">
        <f t="shared" si="29"/>
        <v>1</v>
      </c>
      <c r="T48" s="192">
        <f t="shared" si="29"/>
        <v>2</v>
      </c>
      <c r="U48" s="136">
        <f t="shared" si="5"/>
        <v>16</v>
      </c>
      <c r="V48" s="159"/>
      <c r="W48" s="174"/>
      <c r="X48" s="192">
        <f>X50+X52</f>
        <v>2</v>
      </c>
      <c r="Y48" s="192">
        <f aca="true" t="shared" si="30" ref="Y48:AU48">Y50+Y52</f>
        <v>2</v>
      </c>
      <c r="Z48" s="192">
        <f t="shared" si="30"/>
        <v>2</v>
      </c>
      <c r="AA48" s="192">
        <f t="shared" si="30"/>
        <v>2</v>
      </c>
      <c r="AB48" s="192">
        <f t="shared" si="30"/>
        <v>2</v>
      </c>
      <c r="AC48" s="192">
        <f t="shared" si="30"/>
        <v>2</v>
      </c>
      <c r="AD48" s="192">
        <f t="shared" si="30"/>
        <v>2</v>
      </c>
      <c r="AE48" s="192">
        <f t="shared" si="30"/>
        <v>2</v>
      </c>
      <c r="AF48" s="192">
        <f t="shared" si="30"/>
        <v>2</v>
      </c>
      <c r="AG48" s="192">
        <f t="shared" si="30"/>
        <v>2</v>
      </c>
      <c r="AH48" s="192">
        <f t="shared" si="30"/>
        <v>2</v>
      </c>
      <c r="AI48" s="192">
        <f t="shared" si="30"/>
        <v>2</v>
      </c>
      <c r="AJ48" s="192">
        <f t="shared" si="30"/>
        <v>2</v>
      </c>
      <c r="AK48" s="192">
        <f t="shared" si="30"/>
        <v>2</v>
      </c>
      <c r="AL48" s="150">
        <f t="shared" si="30"/>
        <v>0</v>
      </c>
      <c r="AM48" s="192">
        <f t="shared" si="30"/>
        <v>2</v>
      </c>
      <c r="AN48" s="192">
        <f t="shared" si="30"/>
        <v>2</v>
      </c>
      <c r="AO48" s="196">
        <f t="shared" si="30"/>
        <v>0</v>
      </c>
      <c r="AP48" s="196">
        <f t="shared" si="30"/>
        <v>0</v>
      </c>
      <c r="AQ48" s="196">
        <f t="shared" si="30"/>
        <v>0</v>
      </c>
      <c r="AR48" s="196">
        <f t="shared" si="30"/>
        <v>0</v>
      </c>
      <c r="AS48" s="196">
        <f t="shared" si="30"/>
        <v>0</v>
      </c>
      <c r="AT48" s="196">
        <f t="shared" si="30"/>
        <v>0</v>
      </c>
      <c r="AU48" s="192">
        <f t="shared" si="30"/>
        <v>2</v>
      </c>
      <c r="AV48" s="158">
        <f t="shared" si="2"/>
        <v>34</v>
      </c>
      <c r="AW48" s="132"/>
      <c r="AX48" s="132"/>
      <c r="AY48" s="132"/>
      <c r="AZ48" s="132"/>
      <c r="BA48" s="132"/>
      <c r="BB48" s="132"/>
      <c r="BC48" s="132"/>
      <c r="BD48" s="138"/>
      <c r="BE48" s="49">
        <f t="shared" si="3"/>
        <v>50</v>
      </c>
    </row>
    <row r="49" spans="2:57" ht="15" thickBot="1">
      <c r="B49" s="280" t="s">
        <v>137</v>
      </c>
      <c r="C49" s="398" t="s">
        <v>138</v>
      </c>
      <c r="D49" s="116" t="s">
        <v>17</v>
      </c>
      <c r="E49" s="124">
        <v>2</v>
      </c>
      <c r="F49" s="124">
        <v>2</v>
      </c>
      <c r="G49" s="124">
        <v>2</v>
      </c>
      <c r="H49" s="124">
        <v>2</v>
      </c>
      <c r="I49" s="124">
        <v>2</v>
      </c>
      <c r="J49" s="124">
        <v>2</v>
      </c>
      <c r="K49" s="125">
        <v>2</v>
      </c>
      <c r="L49" s="125">
        <v>2</v>
      </c>
      <c r="M49" s="125">
        <v>4</v>
      </c>
      <c r="N49" s="198"/>
      <c r="O49" s="198"/>
      <c r="P49" s="201">
        <v>2</v>
      </c>
      <c r="Q49" s="125">
        <v>2</v>
      </c>
      <c r="R49" s="125">
        <v>2</v>
      </c>
      <c r="S49" s="125">
        <v>2</v>
      </c>
      <c r="T49" s="124">
        <v>4</v>
      </c>
      <c r="U49" s="136">
        <f t="shared" si="5"/>
        <v>32</v>
      </c>
      <c r="V49" s="159"/>
      <c r="W49" s="174"/>
      <c r="X49" s="217">
        <v>4</v>
      </c>
      <c r="Y49" s="217">
        <v>4</v>
      </c>
      <c r="Z49" s="217">
        <v>4</v>
      </c>
      <c r="AA49" s="217">
        <v>4</v>
      </c>
      <c r="AB49" s="217">
        <v>4</v>
      </c>
      <c r="AC49" s="217">
        <v>4</v>
      </c>
      <c r="AD49" s="217">
        <v>4</v>
      </c>
      <c r="AE49" s="217">
        <v>4</v>
      </c>
      <c r="AF49" s="217">
        <v>4</v>
      </c>
      <c r="AG49" s="217">
        <v>4</v>
      </c>
      <c r="AH49" s="217">
        <v>4</v>
      </c>
      <c r="AI49" s="217">
        <v>4</v>
      </c>
      <c r="AJ49" s="217">
        <v>4</v>
      </c>
      <c r="AK49" s="217">
        <v>4</v>
      </c>
      <c r="AL49" s="150"/>
      <c r="AM49" s="171">
        <v>4</v>
      </c>
      <c r="AN49" s="217">
        <v>4</v>
      </c>
      <c r="AO49" s="211"/>
      <c r="AP49" s="211"/>
      <c r="AQ49" s="198"/>
      <c r="AR49" s="198"/>
      <c r="AS49" s="211"/>
      <c r="AT49" s="216"/>
      <c r="AU49" s="163">
        <v>4</v>
      </c>
      <c r="AV49" s="158">
        <f t="shared" si="2"/>
        <v>68</v>
      </c>
      <c r="AW49" s="132"/>
      <c r="AX49" s="132"/>
      <c r="AY49" s="132"/>
      <c r="AZ49" s="132"/>
      <c r="BA49" s="132"/>
      <c r="BB49" s="132"/>
      <c r="BC49" s="132"/>
      <c r="BD49" s="138"/>
      <c r="BE49" s="49">
        <f t="shared" si="3"/>
        <v>100</v>
      </c>
    </row>
    <row r="50" spans="2:57" ht="15" thickBot="1">
      <c r="B50" s="281"/>
      <c r="C50" s="399"/>
      <c r="D50" s="116" t="s">
        <v>18</v>
      </c>
      <c r="E50" s="124">
        <v>1</v>
      </c>
      <c r="F50" s="124">
        <v>1</v>
      </c>
      <c r="G50" s="124">
        <v>1</v>
      </c>
      <c r="H50" s="124">
        <v>1</v>
      </c>
      <c r="I50" s="124">
        <v>1</v>
      </c>
      <c r="J50" s="124">
        <v>1</v>
      </c>
      <c r="K50" s="125">
        <v>1</v>
      </c>
      <c r="L50" s="125">
        <v>1</v>
      </c>
      <c r="M50" s="125">
        <v>2</v>
      </c>
      <c r="N50" s="198"/>
      <c r="O50" s="198"/>
      <c r="P50" s="201">
        <v>1</v>
      </c>
      <c r="Q50" s="125">
        <v>1</v>
      </c>
      <c r="R50" s="125">
        <v>1</v>
      </c>
      <c r="S50" s="125">
        <v>1</v>
      </c>
      <c r="T50" s="124">
        <v>2</v>
      </c>
      <c r="U50" s="136">
        <f t="shared" si="5"/>
        <v>16</v>
      </c>
      <c r="V50" s="159"/>
      <c r="W50" s="174"/>
      <c r="X50" s="217">
        <v>2</v>
      </c>
      <c r="Y50" s="217">
        <v>2</v>
      </c>
      <c r="Z50" s="217">
        <v>2</v>
      </c>
      <c r="AA50" s="217">
        <v>2</v>
      </c>
      <c r="AB50" s="217">
        <v>2</v>
      </c>
      <c r="AC50" s="217">
        <v>2</v>
      </c>
      <c r="AD50" s="217">
        <v>2</v>
      </c>
      <c r="AE50" s="217">
        <v>2</v>
      </c>
      <c r="AF50" s="217">
        <v>2</v>
      </c>
      <c r="AG50" s="217">
        <v>2</v>
      </c>
      <c r="AH50" s="217">
        <v>2</v>
      </c>
      <c r="AI50" s="217">
        <v>2</v>
      </c>
      <c r="AJ50" s="217">
        <v>2</v>
      </c>
      <c r="AK50" s="217">
        <v>2</v>
      </c>
      <c r="AL50" s="150"/>
      <c r="AM50" s="171">
        <v>2</v>
      </c>
      <c r="AN50" s="217">
        <v>2</v>
      </c>
      <c r="AO50" s="211"/>
      <c r="AP50" s="211"/>
      <c r="AQ50" s="198"/>
      <c r="AR50" s="198"/>
      <c r="AS50" s="211"/>
      <c r="AT50" s="216"/>
      <c r="AU50" s="163">
        <v>2</v>
      </c>
      <c r="AV50" s="158">
        <f t="shared" si="2"/>
        <v>34</v>
      </c>
      <c r="AW50" s="132"/>
      <c r="AX50" s="132"/>
      <c r="AY50" s="132"/>
      <c r="AZ50" s="132"/>
      <c r="BA50" s="132"/>
      <c r="BB50" s="132"/>
      <c r="BC50" s="132"/>
      <c r="BD50" s="138"/>
      <c r="BE50" s="49">
        <f t="shared" si="3"/>
        <v>50</v>
      </c>
    </row>
    <row r="51" spans="2:57" ht="15" thickBot="1">
      <c r="B51" s="280" t="s">
        <v>151</v>
      </c>
      <c r="C51" s="398" t="s">
        <v>50</v>
      </c>
      <c r="D51" s="116"/>
      <c r="E51" s="124"/>
      <c r="F51" s="124"/>
      <c r="G51" s="124"/>
      <c r="H51" s="124"/>
      <c r="I51" s="124"/>
      <c r="J51" s="124"/>
      <c r="K51" s="125"/>
      <c r="L51" s="125"/>
      <c r="M51" s="125"/>
      <c r="N51" s="198"/>
      <c r="O51" s="198"/>
      <c r="P51" s="201"/>
      <c r="Q51" s="125"/>
      <c r="R51" s="125"/>
      <c r="S51" s="125"/>
      <c r="T51" s="124"/>
      <c r="U51" s="136">
        <f t="shared" si="5"/>
        <v>0</v>
      </c>
      <c r="V51" s="159"/>
      <c r="W51" s="174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150"/>
      <c r="AM51" s="171"/>
      <c r="AN51" s="217"/>
      <c r="AO51" s="211"/>
      <c r="AP51" s="211"/>
      <c r="AQ51" s="198">
        <v>36</v>
      </c>
      <c r="AR51" s="198">
        <v>36</v>
      </c>
      <c r="AS51" s="211">
        <v>36</v>
      </c>
      <c r="AT51" s="216">
        <v>36</v>
      </c>
      <c r="AU51" s="163"/>
      <c r="AV51" s="158">
        <f t="shared" si="2"/>
        <v>144</v>
      </c>
      <c r="AW51" s="132"/>
      <c r="AX51" s="132"/>
      <c r="AY51" s="132"/>
      <c r="AZ51" s="132"/>
      <c r="BA51" s="132"/>
      <c r="BB51" s="132"/>
      <c r="BC51" s="132"/>
      <c r="BD51" s="138"/>
      <c r="BE51" s="49">
        <f t="shared" si="3"/>
        <v>144</v>
      </c>
    </row>
    <row r="52" spans="2:57" ht="15" thickBot="1">
      <c r="B52" s="281"/>
      <c r="C52" s="399"/>
      <c r="D52" s="116"/>
      <c r="E52" s="124"/>
      <c r="F52" s="124"/>
      <c r="G52" s="124"/>
      <c r="H52" s="124"/>
      <c r="I52" s="124"/>
      <c r="J52" s="124"/>
      <c r="K52" s="125"/>
      <c r="L52" s="125"/>
      <c r="M52" s="125"/>
      <c r="N52" s="198"/>
      <c r="O52" s="198"/>
      <c r="P52" s="201"/>
      <c r="Q52" s="125"/>
      <c r="R52" s="125"/>
      <c r="S52" s="125"/>
      <c r="T52" s="124"/>
      <c r="U52" s="136">
        <f t="shared" si="5"/>
        <v>0</v>
      </c>
      <c r="V52" s="159"/>
      <c r="W52" s="174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150"/>
      <c r="AM52" s="171"/>
      <c r="AN52" s="217"/>
      <c r="AO52" s="211"/>
      <c r="AP52" s="211"/>
      <c r="AQ52" s="198"/>
      <c r="AR52" s="198"/>
      <c r="AS52" s="211"/>
      <c r="AT52" s="216"/>
      <c r="AU52" s="163"/>
      <c r="AV52" s="158">
        <f t="shared" si="2"/>
        <v>0</v>
      </c>
      <c r="AW52" s="132"/>
      <c r="AX52" s="132"/>
      <c r="AY52" s="132"/>
      <c r="AZ52" s="132"/>
      <c r="BA52" s="132"/>
      <c r="BB52" s="132"/>
      <c r="BC52" s="132"/>
      <c r="BD52" s="138"/>
      <c r="BE52" s="49">
        <f t="shared" si="3"/>
        <v>0</v>
      </c>
    </row>
    <row r="53" spans="2:57" ht="15" thickBot="1">
      <c r="B53" s="403" t="s">
        <v>152</v>
      </c>
      <c r="C53" s="418" t="s">
        <v>153</v>
      </c>
      <c r="D53" s="191" t="s">
        <v>17</v>
      </c>
      <c r="E53" s="192">
        <f>E55+E57</f>
        <v>0</v>
      </c>
      <c r="F53" s="192">
        <f aca="true" t="shared" si="31" ref="F53:T53">F55+F57</f>
        <v>0</v>
      </c>
      <c r="G53" s="192">
        <f t="shared" si="31"/>
        <v>0</v>
      </c>
      <c r="H53" s="192">
        <f t="shared" si="31"/>
        <v>0</v>
      </c>
      <c r="I53" s="192">
        <f t="shared" si="31"/>
        <v>0</v>
      </c>
      <c r="J53" s="192">
        <f t="shared" si="31"/>
        <v>0</v>
      </c>
      <c r="K53" s="192">
        <f t="shared" si="31"/>
        <v>0</v>
      </c>
      <c r="L53" s="192">
        <f t="shared" si="31"/>
        <v>0</v>
      </c>
      <c r="M53" s="192">
        <f t="shared" si="31"/>
        <v>0</v>
      </c>
      <c r="N53" s="196">
        <f t="shared" si="31"/>
        <v>0</v>
      </c>
      <c r="O53" s="196">
        <f t="shared" si="31"/>
        <v>0</v>
      </c>
      <c r="P53" s="192">
        <f t="shared" si="31"/>
        <v>0</v>
      </c>
      <c r="Q53" s="192">
        <f t="shared" si="31"/>
        <v>0</v>
      </c>
      <c r="R53" s="192">
        <f t="shared" si="31"/>
        <v>0</v>
      </c>
      <c r="S53" s="192">
        <f t="shared" si="31"/>
        <v>0</v>
      </c>
      <c r="T53" s="192">
        <f t="shared" si="31"/>
        <v>0</v>
      </c>
      <c r="U53" s="136">
        <f t="shared" si="5"/>
        <v>0</v>
      </c>
      <c r="V53" s="159"/>
      <c r="W53" s="174"/>
      <c r="X53" s="192">
        <f>X55+X57</f>
        <v>6</v>
      </c>
      <c r="Y53" s="192">
        <f aca="true" t="shared" si="32" ref="Y53:AU53">Y55+Y57</f>
        <v>8</v>
      </c>
      <c r="Z53" s="192">
        <f t="shared" si="32"/>
        <v>6</v>
      </c>
      <c r="AA53" s="192">
        <f t="shared" si="32"/>
        <v>8</v>
      </c>
      <c r="AB53" s="192">
        <f t="shared" si="32"/>
        <v>8</v>
      </c>
      <c r="AC53" s="192">
        <f t="shared" si="32"/>
        <v>6</v>
      </c>
      <c r="AD53" s="192">
        <f t="shared" si="32"/>
        <v>8</v>
      </c>
      <c r="AE53" s="192">
        <f t="shared" si="32"/>
        <v>8</v>
      </c>
      <c r="AF53" s="192">
        <f t="shared" si="32"/>
        <v>8</v>
      </c>
      <c r="AG53" s="192">
        <f t="shared" si="32"/>
        <v>8</v>
      </c>
      <c r="AH53" s="192">
        <f t="shared" si="32"/>
        <v>8</v>
      </c>
      <c r="AI53" s="192">
        <f t="shared" si="32"/>
        <v>6</v>
      </c>
      <c r="AJ53" s="192">
        <f t="shared" si="32"/>
        <v>8</v>
      </c>
      <c r="AK53" s="192">
        <f t="shared" si="32"/>
        <v>8</v>
      </c>
      <c r="AL53" s="150">
        <v>0</v>
      </c>
      <c r="AM53" s="192">
        <f t="shared" si="32"/>
        <v>6</v>
      </c>
      <c r="AN53" s="192">
        <f t="shared" si="32"/>
        <v>8</v>
      </c>
      <c r="AO53" s="196">
        <f t="shared" si="32"/>
        <v>0</v>
      </c>
      <c r="AP53" s="196">
        <f t="shared" si="32"/>
        <v>0</v>
      </c>
      <c r="AQ53" s="196">
        <f t="shared" si="32"/>
        <v>0</v>
      </c>
      <c r="AR53" s="196">
        <f t="shared" si="32"/>
        <v>0</v>
      </c>
      <c r="AS53" s="196">
        <f t="shared" si="32"/>
        <v>0</v>
      </c>
      <c r="AT53" s="196">
        <f t="shared" si="32"/>
        <v>0</v>
      </c>
      <c r="AU53" s="192">
        <f t="shared" si="32"/>
        <v>8</v>
      </c>
      <c r="AV53" s="158">
        <f t="shared" si="2"/>
        <v>126</v>
      </c>
      <c r="AW53" s="132"/>
      <c r="AX53" s="132"/>
      <c r="AY53" s="132"/>
      <c r="AZ53" s="132"/>
      <c r="BA53" s="132"/>
      <c r="BB53" s="132"/>
      <c r="BC53" s="132"/>
      <c r="BD53" s="138"/>
      <c r="BE53" s="49">
        <f t="shared" si="3"/>
        <v>126</v>
      </c>
    </row>
    <row r="54" spans="2:57" ht="15" thickBot="1">
      <c r="B54" s="404"/>
      <c r="C54" s="406"/>
      <c r="D54" s="191" t="s">
        <v>18</v>
      </c>
      <c r="E54" s="192">
        <f>E56+E58</f>
        <v>0</v>
      </c>
      <c r="F54" s="192">
        <f aca="true" t="shared" si="33" ref="F54:T54">F56+F58</f>
        <v>0</v>
      </c>
      <c r="G54" s="192">
        <f t="shared" si="33"/>
        <v>0</v>
      </c>
      <c r="H54" s="192">
        <f t="shared" si="33"/>
        <v>0</v>
      </c>
      <c r="I54" s="192">
        <f t="shared" si="33"/>
        <v>0</v>
      </c>
      <c r="J54" s="192">
        <f t="shared" si="33"/>
        <v>0</v>
      </c>
      <c r="K54" s="192">
        <f t="shared" si="33"/>
        <v>0</v>
      </c>
      <c r="L54" s="192">
        <f t="shared" si="33"/>
        <v>0</v>
      </c>
      <c r="M54" s="192">
        <f t="shared" si="33"/>
        <v>0</v>
      </c>
      <c r="N54" s="196">
        <f t="shared" si="33"/>
        <v>0</v>
      </c>
      <c r="O54" s="196">
        <f t="shared" si="33"/>
        <v>0</v>
      </c>
      <c r="P54" s="192">
        <f t="shared" si="33"/>
        <v>0</v>
      </c>
      <c r="Q54" s="192">
        <f t="shared" si="33"/>
        <v>0</v>
      </c>
      <c r="R54" s="192">
        <f t="shared" si="33"/>
        <v>0</v>
      </c>
      <c r="S54" s="192">
        <f t="shared" si="33"/>
        <v>0</v>
      </c>
      <c r="T54" s="192">
        <f t="shared" si="33"/>
        <v>0</v>
      </c>
      <c r="U54" s="136">
        <f t="shared" si="5"/>
        <v>0</v>
      </c>
      <c r="V54" s="159"/>
      <c r="W54" s="174"/>
      <c r="X54" s="192">
        <f>X56+X58</f>
        <v>3</v>
      </c>
      <c r="Y54" s="192">
        <f aca="true" t="shared" si="34" ref="Y54:AU54">Y56+Y58</f>
        <v>4</v>
      </c>
      <c r="Z54" s="192">
        <f t="shared" si="34"/>
        <v>4</v>
      </c>
      <c r="AA54" s="192">
        <f t="shared" si="34"/>
        <v>4</v>
      </c>
      <c r="AB54" s="192">
        <f t="shared" si="34"/>
        <v>4</v>
      </c>
      <c r="AC54" s="192">
        <f t="shared" si="34"/>
        <v>3</v>
      </c>
      <c r="AD54" s="192">
        <f t="shared" si="34"/>
        <v>4</v>
      </c>
      <c r="AE54" s="192">
        <f t="shared" si="34"/>
        <v>4</v>
      </c>
      <c r="AF54" s="192">
        <f t="shared" si="34"/>
        <v>4</v>
      </c>
      <c r="AG54" s="192">
        <f t="shared" si="34"/>
        <v>4</v>
      </c>
      <c r="AH54" s="192">
        <f t="shared" si="34"/>
        <v>4</v>
      </c>
      <c r="AI54" s="192">
        <f t="shared" si="34"/>
        <v>3</v>
      </c>
      <c r="AJ54" s="192">
        <f t="shared" si="34"/>
        <v>4</v>
      </c>
      <c r="AK54" s="192">
        <f t="shared" si="34"/>
        <v>4</v>
      </c>
      <c r="AL54" s="150">
        <f t="shared" si="34"/>
        <v>0</v>
      </c>
      <c r="AM54" s="192">
        <f t="shared" si="34"/>
        <v>3</v>
      </c>
      <c r="AN54" s="192">
        <f t="shared" si="34"/>
        <v>4</v>
      </c>
      <c r="AO54" s="196">
        <f t="shared" si="34"/>
        <v>0</v>
      </c>
      <c r="AP54" s="196">
        <f t="shared" si="34"/>
        <v>0</v>
      </c>
      <c r="AQ54" s="196">
        <f t="shared" si="34"/>
        <v>0</v>
      </c>
      <c r="AR54" s="196">
        <f t="shared" si="34"/>
        <v>0</v>
      </c>
      <c r="AS54" s="196">
        <f t="shared" si="34"/>
        <v>0</v>
      </c>
      <c r="AT54" s="196">
        <f t="shared" si="34"/>
        <v>0</v>
      </c>
      <c r="AU54" s="192">
        <f t="shared" si="34"/>
        <v>3</v>
      </c>
      <c r="AV54" s="158">
        <f t="shared" si="2"/>
        <v>63</v>
      </c>
      <c r="AW54" s="132"/>
      <c r="AX54" s="132"/>
      <c r="AY54" s="132"/>
      <c r="AZ54" s="132"/>
      <c r="BA54" s="132"/>
      <c r="BB54" s="132"/>
      <c r="BC54" s="132"/>
      <c r="BD54" s="138"/>
      <c r="BE54" s="49">
        <f t="shared" si="3"/>
        <v>63</v>
      </c>
    </row>
    <row r="55" spans="2:57" ht="15" thickBot="1">
      <c r="B55" s="280" t="s">
        <v>154</v>
      </c>
      <c r="C55" s="398" t="s">
        <v>155</v>
      </c>
      <c r="D55" s="116" t="s">
        <v>17</v>
      </c>
      <c r="E55" s="124"/>
      <c r="F55" s="124"/>
      <c r="G55" s="124"/>
      <c r="H55" s="124"/>
      <c r="I55" s="124"/>
      <c r="J55" s="124"/>
      <c r="K55" s="125"/>
      <c r="L55" s="125"/>
      <c r="M55" s="125"/>
      <c r="N55" s="198"/>
      <c r="O55" s="198"/>
      <c r="P55" s="201"/>
      <c r="Q55" s="125"/>
      <c r="R55" s="125"/>
      <c r="S55" s="125"/>
      <c r="T55" s="124"/>
      <c r="U55" s="136">
        <f t="shared" si="5"/>
        <v>0</v>
      </c>
      <c r="V55" s="159"/>
      <c r="W55" s="174"/>
      <c r="X55" s="217">
        <v>6</v>
      </c>
      <c r="Y55" s="217">
        <v>8</v>
      </c>
      <c r="Z55" s="217">
        <v>6</v>
      </c>
      <c r="AA55" s="217">
        <v>8</v>
      </c>
      <c r="AB55" s="217">
        <v>8</v>
      </c>
      <c r="AC55" s="217">
        <v>6</v>
      </c>
      <c r="AD55" s="217">
        <v>8</v>
      </c>
      <c r="AE55" s="217">
        <v>8</v>
      </c>
      <c r="AF55" s="217">
        <v>8</v>
      </c>
      <c r="AG55" s="217">
        <v>8</v>
      </c>
      <c r="AH55" s="217">
        <v>8</v>
      </c>
      <c r="AI55" s="217">
        <v>6</v>
      </c>
      <c r="AJ55" s="217">
        <v>8</v>
      </c>
      <c r="AK55" s="217">
        <v>8</v>
      </c>
      <c r="AL55" s="150"/>
      <c r="AM55" s="171">
        <v>6</v>
      </c>
      <c r="AN55" s="217">
        <v>8</v>
      </c>
      <c r="AO55" s="211"/>
      <c r="AP55" s="211"/>
      <c r="AQ55" s="198"/>
      <c r="AR55" s="198"/>
      <c r="AS55" s="211"/>
      <c r="AT55" s="216"/>
      <c r="AU55" s="163">
        <v>8</v>
      </c>
      <c r="AV55" s="158">
        <f t="shared" si="2"/>
        <v>126</v>
      </c>
      <c r="AW55" s="132"/>
      <c r="AX55" s="132"/>
      <c r="AY55" s="132"/>
      <c r="AZ55" s="132"/>
      <c r="BA55" s="132"/>
      <c r="BB55" s="132"/>
      <c r="BC55" s="132"/>
      <c r="BD55" s="138"/>
      <c r="BE55" s="49">
        <f t="shared" si="3"/>
        <v>126</v>
      </c>
    </row>
    <row r="56" spans="2:57" ht="15" thickBot="1">
      <c r="B56" s="281"/>
      <c r="C56" s="399"/>
      <c r="D56" s="116" t="s">
        <v>18</v>
      </c>
      <c r="E56" s="124"/>
      <c r="F56" s="124"/>
      <c r="G56" s="124"/>
      <c r="H56" s="124"/>
      <c r="I56" s="124"/>
      <c r="J56" s="124"/>
      <c r="K56" s="125"/>
      <c r="L56" s="125"/>
      <c r="M56" s="125"/>
      <c r="N56" s="198"/>
      <c r="O56" s="198"/>
      <c r="P56" s="201"/>
      <c r="Q56" s="125"/>
      <c r="R56" s="125"/>
      <c r="S56" s="125"/>
      <c r="T56" s="124"/>
      <c r="U56" s="136">
        <f t="shared" si="5"/>
        <v>0</v>
      </c>
      <c r="V56" s="159"/>
      <c r="W56" s="174"/>
      <c r="X56" s="217">
        <v>3</v>
      </c>
      <c r="Y56" s="217">
        <v>4</v>
      </c>
      <c r="Z56" s="217">
        <v>4</v>
      </c>
      <c r="AA56" s="217">
        <v>4</v>
      </c>
      <c r="AB56" s="217">
        <v>4</v>
      </c>
      <c r="AC56" s="217">
        <v>3</v>
      </c>
      <c r="AD56" s="217">
        <v>4</v>
      </c>
      <c r="AE56" s="217">
        <v>4</v>
      </c>
      <c r="AF56" s="217">
        <v>4</v>
      </c>
      <c r="AG56" s="217">
        <v>4</v>
      </c>
      <c r="AH56" s="217">
        <v>4</v>
      </c>
      <c r="AI56" s="217">
        <v>3</v>
      </c>
      <c r="AJ56" s="217">
        <v>4</v>
      </c>
      <c r="AK56" s="217">
        <v>4</v>
      </c>
      <c r="AL56" s="150"/>
      <c r="AM56" s="171">
        <v>3</v>
      </c>
      <c r="AN56" s="217">
        <v>4</v>
      </c>
      <c r="AO56" s="211"/>
      <c r="AP56" s="211"/>
      <c r="AQ56" s="198"/>
      <c r="AR56" s="198"/>
      <c r="AS56" s="211"/>
      <c r="AT56" s="216"/>
      <c r="AU56" s="163">
        <v>3</v>
      </c>
      <c r="AV56" s="158">
        <f t="shared" si="2"/>
        <v>63</v>
      </c>
      <c r="AW56" s="132"/>
      <c r="AX56" s="132"/>
      <c r="AY56" s="132"/>
      <c r="AZ56" s="132"/>
      <c r="BA56" s="132"/>
      <c r="BB56" s="132"/>
      <c r="BC56" s="132"/>
      <c r="BD56" s="138"/>
      <c r="BE56" s="49">
        <f t="shared" si="3"/>
        <v>63</v>
      </c>
    </row>
    <row r="57" spans="2:57" ht="15" thickBot="1">
      <c r="B57" s="280" t="s">
        <v>156</v>
      </c>
      <c r="C57" s="398" t="s">
        <v>117</v>
      </c>
      <c r="D57" s="116"/>
      <c r="E57" s="124"/>
      <c r="F57" s="124"/>
      <c r="G57" s="124"/>
      <c r="H57" s="124"/>
      <c r="I57" s="124"/>
      <c r="J57" s="124"/>
      <c r="K57" s="125"/>
      <c r="L57" s="125"/>
      <c r="M57" s="125"/>
      <c r="N57" s="198"/>
      <c r="O57" s="198"/>
      <c r="P57" s="201"/>
      <c r="Q57" s="125"/>
      <c r="R57" s="125"/>
      <c r="S57" s="125"/>
      <c r="T57" s="124"/>
      <c r="U57" s="136">
        <f t="shared" si="5"/>
        <v>0</v>
      </c>
      <c r="V57" s="159"/>
      <c r="W57" s="174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150">
        <v>36</v>
      </c>
      <c r="AM57" s="171"/>
      <c r="AN57" s="217"/>
      <c r="AO57" s="211"/>
      <c r="AP57" s="211"/>
      <c r="AQ57" s="198"/>
      <c r="AR57" s="198"/>
      <c r="AS57" s="211"/>
      <c r="AT57" s="216"/>
      <c r="AU57" s="163"/>
      <c r="AV57" s="158">
        <f t="shared" si="2"/>
        <v>36</v>
      </c>
      <c r="AW57" s="132"/>
      <c r="AX57" s="132"/>
      <c r="AY57" s="132"/>
      <c r="AZ57" s="132"/>
      <c r="BA57" s="132"/>
      <c r="BB57" s="132"/>
      <c r="BC57" s="132"/>
      <c r="BD57" s="138"/>
      <c r="BE57" s="49">
        <f t="shared" si="3"/>
        <v>36</v>
      </c>
    </row>
    <row r="58" spans="2:57" ht="15" thickBot="1">
      <c r="B58" s="281"/>
      <c r="C58" s="399"/>
      <c r="D58" s="116"/>
      <c r="E58" s="124"/>
      <c r="F58" s="124"/>
      <c r="G58" s="124"/>
      <c r="H58" s="124"/>
      <c r="I58" s="124"/>
      <c r="J58" s="124"/>
      <c r="K58" s="125"/>
      <c r="L58" s="125"/>
      <c r="M58" s="125"/>
      <c r="N58" s="198"/>
      <c r="O58" s="198"/>
      <c r="P58" s="201"/>
      <c r="Q58" s="125"/>
      <c r="R58" s="125"/>
      <c r="S58" s="125"/>
      <c r="T58" s="124"/>
      <c r="U58" s="136">
        <f t="shared" si="5"/>
        <v>0</v>
      </c>
      <c r="V58" s="159"/>
      <c r="W58" s="174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150"/>
      <c r="AM58" s="171"/>
      <c r="AN58" s="217"/>
      <c r="AO58" s="211"/>
      <c r="AP58" s="211"/>
      <c r="AQ58" s="198"/>
      <c r="AR58" s="198"/>
      <c r="AS58" s="211"/>
      <c r="AT58" s="216"/>
      <c r="AU58" s="163"/>
      <c r="AV58" s="158">
        <f t="shared" si="2"/>
        <v>0</v>
      </c>
      <c r="AW58" s="132"/>
      <c r="AX58" s="132"/>
      <c r="AY58" s="132"/>
      <c r="AZ58" s="132"/>
      <c r="BA58" s="132"/>
      <c r="BB58" s="132"/>
      <c r="BC58" s="132"/>
      <c r="BD58" s="138"/>
      <c r="BE58" s="49">
        <f t="shared" si="3"/>
        <v>0</v>
      </c>
    </row>
    <row r="59" spans="2:57" ht="15" thickBot="1">
      <c r="B59" s="403" t="s">
        <v>128</v>
      </c>
      <c r="C59" s="407" t="s">
        <v>129</v>
      </c>
      <c r="D59" s="191" t="s">
        <v>17</v>
      </c>
      <c r="E59" s="193">
        <f>E61+E63</f>
        <v>8</v>
      </c>
      <c r="F59" s="193">
        <f aca="true" t="shared" si="35" ref="F59:T59">F61+F63</f>
        <v>6</v>
      </c>
      <c r="G59" s="193">
        <f t="shared" si="35"/>
        <v>6</v>
      </c>
      <c r="H59" s="193">
        <f t="shared" si="35"/>
        <v>6</v>
      </c>
      <c r="I59" s="193">
        <f t="shared" si="35"/>
        <v>6</v>
      </c>
      <c r="J59" s="193">
        <f t="shared" si="35"/>
        <v>6</v>
      </c>
      <c r="K59" s="193">
        <f t="shared" si="35"/>
        <v>6</v>
      </c>
      <c r="L59" s="193">
        <f t="shared" si="35"/>
        <v>6</v>
      </c>
      <c r="M59" s="193">
        <f t="shared" si="35"/>
        <v>6</v>
      </c>
      <c r="N59" s="198">
        <f t="shared" si="35"/>
        <v>0</v>
      </c>
      <c r="O59" s="198">
        <f t="shared" si="35"/>
        <v>0</v>
      </c>
      <c r="P59" s="193">
        <f t="shared" si="35"/>
        <v>6</v>
      </c>
      <c r="Q59" s="193">
        <f t="shared" si="35"/>
        <v>6</v>
      </c>
      <c r="R59" s="193">
        <f t="shared" si="35"/>
        <v>6</v>
      </c>
      <c r="S59" s="193">
        <f t="shared" si="35"/>
        <v>6</v>
      </c>
      <c r="T59" s="193">
        <f t="shared" si="35"/>
        <v>6</v>
      </c>
      <c r="U59" s="136">
        <f t="shared" si="5"/>
        <v>86</v>
      </c>
      <c r="V59" s="159"/>
      <c r="W59" s="170"/>
      <c r="X59" s="193">
        <f>X61+X63</f>
        <v>0</v>
      </c>
      <c r="Y59" s="193">
        <f aca="true" t="shared" si="36" ref="Y59:AU59">Y61+Y63</f>
        <v>0</v>
      </c>
      <c r="Z59" s="193">
        <f t="shared" si="36"/>
        <v>0</v>
      </c>
      <c r="AA59" s="193">
        <f t="shared" si="36"/>
        <v>0</v>
      </c>
      <c r="AB59" s="193">
        <f t="shared" si="36"/>
        <v>0</v>
      </c>
      <c r="AC59" s="193">
        <f t="shared" si="36"/>
        <v>0</v>
      </c>
      <c r="AD59" s="193">
        <f t="shared" si="36"/>
        <v>0</v>
      </c>
      <c r="AE59" s="193">
        <f t="shared" si="36"/>
        <v>0</v>
      </c>
      <c r="AF59" s="193">
        <f t="shared" si="36"/>
        <v>0</v>
      </c>
      <c r="AG59" s="193">
        <f t="shared" si="36"/>
        <v>0</v>
      </c>
      <c r="AH59" s="193">
        <f t="shared" si="36"/>
        <v>0</v>
      </c>
      <c r="AI59" s="193">
        <f t="shared" si="36"/>
        <v>0</v>
      </c>
      <c r="AJ59" s="193">
        <f t="shared" si="36"/>
        <v>0</v>
      </c>
      <c r="AK59" s="193">
        <f t="shared" si="36"/>
        <v>0</v>
      </c>
      <c r="AL59" s="149">
        <f t="shared" si="36"/>
        <v>0</v>
      </c>
      <c r="AM59" s="193">
        <f t="shared" si="36"/>
        <v>0</v>
      </c>
      <c r="AN59" s="193">
        <f t="shared" si="36"/>
        <v>0</v>
      </c>
      <c r="AO59" s="198">
        <f t="shared" si="36"/>
        <v>0</v>
      </c>
      <c r="AP59" s="198">
        <f t="shared" si="36"/>
        <v>0</v>
      </c>
      <c r="AQ59" s="198">
        <f t="shared" si="36"/>
        <v>0</v>
      </c>
      <c r="AR59" s="198">
        <f t="shared" si="36"/>
        <v>0</v>
      </c>
      <c r="AS59" s="198">
        <f t="shared" si="36"/>
        <v>0</v>
      </c>
      <c r="AT59" s="198">
        <f t="shared" si="36"/>
        <v>0</v>
      </c>
      <c r="AU59" s="193">
        <f t="shared" si="36"/>
        <v>0</v>
      </c>
      <c r="AV59" s="158">
        <f t="shared" si="2"/>
        <v>0</v>
      </c>
      <c r="AW59" s="132"/>
      <c r="AX59" s="132"/>
      <c r="AY59" s="132"/>
      <c r="AZ59" s="132"/>
      <c r="BA59" s="132"/>
      <c r="BB59" s="132"/>
      <c r="BC59" s="132"/>
      <c r="BD59" s="138"/>
      <c r="BE59" s="49">
        <f t="shared" si="3"/>
        <v>86</v>
      </c>
    </row>
    <row r="60" spans="2:57" ht="15" thickBot="1">
      <c r="B60" s="404"/>
      <c r="C60" s="406"/>
      <c r="D60" s="191" t="s">
        <v>18</v>
      </c>
      <c r="E60" s="193">
        <f>E62+E64</f>
        <v>4</v>
      </c>
      <c r="F60" s="193">
        <f aca="true" t="shared" si="37" ref="F60:T60">F62+F64</f>
        <v>3</v>
      </c>
      <c r="G60" s="193">
        <f t="shared" si="37"/>
        <v>3</v>
      </c>
      <c r="H60" s="193">
        <f t="shared" si="37"/>
        <v>3</v>
      </c>
      <c r="I60" s="193">
        <f t="shared" si="37"/>
        <v>3</v>
      </c>
      <c r="J60" s="193">
        <f t="shared" si="37"/>
        <v>3</v>
      </c>
      <c r="K60" s="193">
        <f t="shared" si="37"/>
        <v>3</v>
      </c>
      <c r="L60" s="193">
        <f t="shared" si="37"/>
        <v>3</v>
      </c>
      <c r="M60" s="193">
        <f t="shared" si="37"/>
        <v>3</v>
      </c>
      <c r="N60" s="198">
        <f t="shared" si="37"/>
        <v>0</v>
      </c>
      <c r="O60" s="198">
        <f t="shared" si="37"/>
        <v>0</v>
      </c>
      <c r="P60" s="193">
        <f t="shared" si="37"/>
        <v>3</v>
      </c>
      <c r="Q60" s="193">
        <f t="shared" si="37"/>
        <v>3</v>
      </c>
      <c r="R60" s="193">
        <f t="shared" si="37"/>
        <v>3</v>
      </c>
      <c r="S60" s="193">
        <f t="shared" si="37"/>
        <v>3</v>
      </c>
      <c r="T60" s="193">
        <f t="shared" si="37"/>
        <v>3</v>
      </c>
      <c r="U60" s="136">
        <f t="shared" si="5"/>
        <v>43</v>
      </c>
      <c r="V60" s="159"/>
      <c r="W60" s="170"/>
      <c r="X60" s="193">
        <f>X62+X64</f>
        <v>0</v>
      </c>
      <c r="Y60" s="193">
        <f aca="true" t="shared" si="38" ref="Y60:AU60">Y62+Y64</f>
        <v>0</v>
      </c>
      <c r="Z60" s="193">
        <f t="shared" si="38"/>
        <v>0</v>
      </c>
      <c r="AA60" s="193">
        <f t="shared" si="38"/>
        <v>0</v>
      </c>
      <c r="AB60" s="193">
        <f t="shared" si="38"/>
        <v>0</v>
      </c>
      <c r="AC60" s="193">
        <f t="shared" si="38"/>
        <v>0</v>
      </c>
      <c r="AD60" s="193">
        <f t="shared" si="38"/>
        <v>0</v>
      </c>
      <c r="AE60" s="193">
        <f t="shared" si="38"/>
        <v>0</v>
      </c>
      <c r="AF60" s="193">
        <f t="shared" si="38"/>
        <v>0</v>
      </c>
      <c r="AG60" s="193">
        <f t="shared" si="38"/>
        <v>0</v>
      </c>
      <c r="AH60" s="193">
        <f t="shared" si="38"/>
        <v>0</v>
      </c>
      <c r="AI60" s="193">
        <f t="shared" si="38"/>
        <v>0</v>
      </c>
      <c r="AJ60" s="193">
        <f t="shared" si="38"/>
        <v>0</v>
      </c>
      <c r="AK60" s="193">
        <f t="shared" si="38"/>
        <v>0</v>
      </c>
      <c r="AL60" s="149">
        <f t="shared" si="38"/>
        <v>0</v>
      </c>
      <c r="AM60" s="193">
        <f t="shared" si="38"/>
        <v>0</v>
      </c>
      <c r="AN60" s="193">
        <f t="shared" si="38"/>
        <v>0</v>
      </c>
      <c r="AO60" s="198">
        <f t="shared" si="38"/>
        <v>0</v>
      </c>
      <c r="AP60" s="198">
        <f t="shared" si="38"/>
        <v>0</v>
      </c>
      <c r="AQ60" s="198">
        <f t="shared" si="38"/>
        <v>0</v>
      </c>
      <c r="AR60" s="198">
        <f t="shared" si="38"/>
        <v>0</v>
      </c>
      <c r="AS60" s="198">
        <f t="shared" si="38"/>
        <v>0</v>
      </c>
      <c r="AT60" s="198">
        <f t="shared" si="38"/>
        <v>0</v>
      </c>
      <c r="AU60" s="193">
        <f t="shared" si="38"/>
        <v>0</v>
      </c>
      <c r="AV60" s="158">
        <f t="shared" si="2"/>
        <v>0</v>
      </c>
      <c r="AW60" s="132"/>
      <c r="AX60" s="132"/>
      <c r="AY60" s="132"/>
      <c r="AZ60" s="132"/>
      <c r="BA60" s="132"/>
      <c r="BB60" s="132"/>
      <c r="BC60" s="132"/>
      <c r="BD60" s="138"/>
      <c r="BE60" s="49">
        <f t="shared" si="3"/>
        <v>43</v>
      </c>
    </row>
    <row r="61" spans="2:57" ht="15" thickBot="1">
      <c r="B61" s="280" t="s">
        <v>130</v>
      </c>
      <c r="C61" s="398" t="s">
        <v>131</v>
      </c>
      <c r="D61" s="116" t="s">
        <v>17</v>
      </c>
      <c r="E61" s="125">
        <v>8</v>
      </c>
      <c r="F61" s="125">
        <v>6</v>
      </c>
      <c r="G61" s="125">
        <v>6</v>
      </c>
      <c r="H61" s="125">
        <v>6</v>
      </c>
      <c r="I61" s="125">
        <v>6</v>
      </c>
      <c r="J61" s="125">
        <v>6</v>
      </c>
      <c r="K61" s="125">
        <v>6</v>
      </c>
      <c r="L61" s="125">
        <v>6</v>
      </c>
      <c r="M61" s="125">
        <v>6</v>
      </c>
      <c r="N61" s="198"/>
      <c r="O61" s="198"/>
      <c r="P61" s="201">
        <v>6</v>
      </c>
      <c r="Q61" s="125">
        <v>6</v>
      </c>
      <c r="R61" s="125">
        <v>6</v>
      </c>
      <c r="S61" s="125">
        <v>6</v>
      </c>
      <c r="T61" s="124">
        <v>6</v>
      </c>
      <c r="U61" s="136">
        <f t="shared" si="5"/>
        <v>86</v>
      </c>
      <c r="V61" s="159"/>
      <c r="W61" s="172"/>
      <c r="X61" s="171"/>
      <c r="Y61" s="171"/>
      <c r="Z61" s="171"/>
      <c r="AA61" s="171"/>
      <c r="AB61" s="171"/>
      <c r="AC61" s="171"/>
      <c r="AD61" s="217"/>
      <c r="AE61" s="217"/>
      <c r="AF61" s="217"/>
      <c r="AG61" s="217"/>
      <c r="AH61" s="171"/>
      <c r="AI61" s="171"/>
      <c r="AJ61" s="171"/>
      <c r="AK61" s="171"/>
      <c r="AL61" s="151"/>
      <c r="AM61" s="162"/>
      <c r="AN61" s="218"/>
      <c r="AO61" s="194"/>
      <c r="AP61" s="194"/>
      <c r="AQ61" s="198"/>
      <c r="AR61" s="198"/>
      <c r="AS61" s="194"/>
      <c r="AT61" s="216"/>
      <c r="AU61" s="163"/>
      <c r="AV61" s="158">
        <f t="shared" si="2"/>
        <v>0</v>
      </c>
      <c r="AW61" s="132"/>
      <c r="AX61" s="132"/>
      <c r="AY61" s="132"/>
      <c r="AZ61" s="132"/>
      <c r="BA61" s="132"/>
      <c r="BB61" s="132"/>
      <c r="BC61" s="132"/>
      <c r="BD61" s="138"/>
      <c r="BE61" s="49">
        <f t="shared" si="3"/>
        <v>86</v>
      </c>
    </row>
    <row r="62" spans="2:57" ht="15" thickBot="1">
      <c r="B62" s="281"/>
      <c r="C62" s="399"/>
      <c r="D62" s="116" t="s">
        <v>18</v>
      </c>
      <c r="E62" s="125">
        <v>4</v>
      </c>
      <c r="F62" s="125">
        <v>3</v>
      </c>
      <c r="G62" s="125">
        <v>3</v>
      </c>
      <c r="H62" s="125">
        <v>3</v>
      </c>
      <c r="I62" s="125">
        <v>3</v>
      </c>
      <c r="J62" s="125">
        <v>3</v>
      </c>
      <c r="K62" s="125">
        <v>3</v>
      </c>
      <c r="L62" s="125">
        <v>3</v>
      </c>
      <c r="M62" s="125">
        <v>3</v>
      </c>
      <c r="N62" s="198"/>
      <c r="O62" s="198"/>
      <c r="P62" s="201">
        <v>3</v>
      </c>
      <c r="Q62" s="125">
        <v>3</v>
      </c>
      <c r="R62" s="125">
        <v>3</v>
      </c>
      <c r="S62" s="125">
        <v>3</v>
      </c>
      <c r="T62" s="124">
        <v>3</v>
      </c>
      <c r="U62" s="136">
        <f t="shared" si="5"/>
        <v>43</v>
      </c>
      <c r="V62" s="159"/>
      <c r="W62" s="172"/>
      <c r="X62" s="171"/>
      <c r="Y62" s="171"/>
      <c r="Z62" s="171"/>
      <c r="AA62" s="171"/>
      <c r="AB62" s="171"/>
      <c r="AC62" s="171"/>
      <c r="AD62" s="218"/>
      <c r="AE62" s="218"/>
      <c r="AF62" s="218"/>
      <c r="AG62" s="218"/>
      <c r="AH62" s="162"/>
      <c r="AI62" s="162"/>
      <c r="AJ62" s="171"/>
      <c r="AK62" s="171"/>
      <c r="AL62" s="176"/>
      <c r="AM62" s="162"/>
      <c r="AN62" s="218"/>
      <c r="AO62" s="194"/>
      <c r="AP62" s="194"/>
      <c r="AQ62" s="198"/>
      <c r="AR62" s="198"/>
      <c r="AS62" s="194"/>
      <c r="AT62" s="216"/>
      <c r="AU62" s="163"/>
      <c r="AV62" s="158">
        <f t="shared" si="2"/>
        <v>0</v>
      </c>
      <c r="AW62" s="132"/>
      <c r="AX62" s="132"/>
      <c r="AY62" s="132"/>
      <c r="AZ62" s="132"/>
      <c r="BA62" s="132"/>
      <c r="BB62" s="132"/>
      <c r="BC62" s="132"/>
      <c r="BD62" s="138"/>
      <c r="BE62" s="49">
        <f t="shared" si="3"/>
        <v>43</v>
      </c>
    </row>
    <row r="63" spans="2:57" ht="15" thickBot="1">
      <c r="B63" s="280" t="s">
        <v>132</v>
      </c>
      <c r="C63" s="207" t="s">
        <v>117</v>
      </c>
      <c r="D63" s="227"/>
      <c r="E63" s="124"/>
      <c r="F63" s="124"/>
      <c r="G63" s="124"/>
      <c r="H63" s="124"/>
      <c r="I63" s="124"/>
      <c r="J63" s="124"/>
      <c r="K63" s="124"/>
      <c r="L63" s="124"/>
      <c r="M63" s="124"/>
      <c r="N63" s="196"/>
      <c r="O63" s="196"/>
      <c r="P63" s="199"/>
      <c r="Q63" s="124"/>
      <c r="R63" s="124"/>
      <c r="S63" s="124"/>
      <c r="T63" s="124"/>
      <c r="U63" s="136">
        <f t="shared" si="5"/>
        <v>0</v>
      </c>
      <c r="V63" s="159"/>
      <c r="W63" s="172"/>
      <c r="X63" s="171"/>
      <c r="Y63" s="171"/>
      <c r="Z63" s="171"/>
      <c r="AA63" s="171"/>
      <c r="AB63" s="171"/>
      <c r="AC63" s="171"/>
      <c r="AD63" s="217"/>
      <c r="AE63" s="217"/>
      <c r="AF63" s="217"/>
      <c r="AG63" s="217"/>
      <c r="AH63" s="171"/>
      <c r="AI63" s="171"/>
      <c r="AJ63" s="171"/>
      <c r="AK63" s="217"/>
      <c r="AL63" s="150"/>
      <c r="AM63" s="171"/>
      <c r="AN63" s="217"/>
      <c r="AO63" s="194"/>
      <c r="AP63" s="194"/>
      <c r="AQ63" s="198"/>
      <c r="AR63" s="198"/>
      <c r="AS63" s="194"/>
      <c r="AT63" s="216"/>
      <c r="AU63" s="163"/>
      <c r="AV63" s="158">
        <f t="shared" si="2"/>
        <v>0</v>
      </c>
      <c r="AW63" s="132"/>
      <c r="AX63" s="132" t="s">
        <v>28</v>
      </c>
      <c r="AY63" s="132"/>
      <c r="AZ63" s="132"/>
      <c r="BA63" s="132"/>
      <c r="BB63" s="132"/>
      <c r="BC63" s="132"/>
      <c r="BD63" s="138"/>
      <c r="BE63" s="49">
        <f t="shared" si="3"/>
        <v>0</v>
      </c>
    </row>
    <row r="64" spans="2:57" ht="15" thickBot="1">
      <c r="B64" s="281"/>
      <c r="C64" s="208"/>
      <c r="D64" s="210"/>
      <c r="E64" s="124"/>
      <c r="F64" s="124"/>
      <c r="G64" s="124"/>
      <c r="H64" s="124"/>
      <c r="I64" s="124"/>
      <c r="J64" s="124"/>
      <c r="K64" s="124"/>
      <c r="L64" s="124"/>
      <c r="M64" s="124"/>
      <c r="N64" s="196"/>
      <c r="O64" s="196"/>
      <c r="P64" s="199"/>
      <c r="Q64" s="124"/>
      <c r="R64" s="124"/>
      <c r="S64" s="124"/>
      <c r="T64" s="124"/>
      <c r="U64" s="136">
        <f t="shared" si="5"/>
        <v>0</v>
      </c>
      <c r="V64" s="159"/>
      <c r="W64" s="172"/>
      <c r="X64" s="171"/>
      <c r="Y64" s="171"/>
      <c r="Z64" s="171"/>
      <c r="AA64" s="171"/>
      <c r="AB64" s="171"/>
      <c r="AC64" s="171"/>
      <c r="AD64" s="217"/>
      <c r="AE64" s="217"/>
      <c r="AF64" s="217"/>
      <c r="AG64" s="217"/>
      <c r="AH64" s="171"/>
      <c r="AI64" s="171"/>
      <c r="AJ64" s="171"/>
      <c r="AK64" s="171"/>
      <c r="AL64" s="150"/>
      <c r="AM64" s="171"/>
      <c r="AN64" s="217"/>
      <c r="AO64" s="194"/>
      <c r="AP64" s="194"/>
      <c r="AQ64" s="198"/>
      <c r="AR64" s="198"/>
      <c r="AS64" s="194"/>
      <c r="AT64" s="216"/>
      <c r="AU64" s="163"/>
      <c r="AV64" s="158">
        <f t="shared" si="2"/>
        <v>0</v>
      </c>
      <c r="AW64" s="132"/>
      <c r="AX64" s="132"/>
      <c r="AY64" s="132"/>
      <c r="AZ64" s="132"/>
      <c r="BA64" s="132"/>
      <c r="BB64" s="132"/>
      <c r="BC64" s="132"/>
      <c r="BD64" s="138"/>
      <c r="BE64" s="49">
        <f t="shared" si="3"/>
        <v>0</v>
      </c>
    </row>
    <row r="65" spans="2:57" ht="15" thickBot="1">
      <c r="B65" s="400" t="s">
        <v>41</v>
      </c>
      <c r="C65" s="401"/>
      <c r="D65" s="402"/>
      <c r="E65" s="129">
        <v>36</v>
      </c>
      <c r="F65" s="129">
        <v>36</v>
      </c>
      <c r="G65" s="129">
        <v>36</v>
      </c>
      <c r="H65" s="129">
        <v>36</v>
      </c>
      <c r="I65" s="129">
        <v>36</v>
      </c>
      <c r="J65" s="129">
        <v>36</v>
      </c>
      <c r="K65" s="129">
        <v>36</v>
      </c>
      <c r="L65" s="129">
        <v>36</v>
      </c>
      <c r="M65" s="129">
        <v>36</v>
      </c>
      <c r="N65" s="212">
        <f>N15+N33</f>
        <v>0</v>
      </c>
      <c r="O65" s="212">
        <f>O15+O33</f>
        <v>0</v>
      </c>
      <c r="P65" s="129">
        <v>36</v>
      </c>
      <c r="Q65" s="129">
        <v>36</v>
      </c>
      <c r="R65" s="129">
        <v>36</v>
      </c>
      <c r="S65" s="129">
        <v>36</v>
      </c>
      <c r="T65" s="129">
        <v>36</v>
      </c>
      <c r="U65" s="136">
        <f t="shared" si="5"/>
        <v>504</v>
      </c>
      <c r="V65" s="178"/>
      <c r="W65" s="179"/>
      <c r="X65" s="180">
        <v>36</v>
      </c>
      <c r="Y65" s="180">
        <v>36</v>
      </c>
      <c r="Z65" s="180">
        <v>36</v>
      </c>
      <c r="AA65" s="180">
        <v>36</v>
      </c>
      <c r="AB65" s="180">
        <v>36</v>
      </c>
      <c r="AC65" s="180">
        <v>36</v>
      </c>
      <c r="AD65" s="180">
        <v>36</v>
      </c>
      <c r="AE65" s="180">
        <v>36</v>
      </c>
      <c r="AF65" s="180">
        <v>36</v>
      </c>
      <c r="AG65" s="180">
        <v>36</v>
      </c>
      <c r="AH65" s="180">
        <v>36</v>
      </c>
      <c r="AI65" s="180">
        <v>36</v>
      </c>
      <c r="AJ65" s="180">
        <v>36</v>
      </c>
      <c r="AK65" s="180">
        <v>36</v>
      </c>
      <c r="AL65" s="153">
        <f aca="true" t="shared" si="39" ref="AL65:AT65">AL15+AL33</f>
        <v>0</v>
      </c>
      <c r="AM65" s="180">
        <v>36</v>
      </c>
      <c r="AN65" s="180">
        <v>36</v>
      </c>
      <c r="AO65" s="212">
        <f t="shared" si="39"/>
        <v>0</v>
      </c>
      <c r="AP65" s="212">
        <f t="shared" si="39"/>
        <v>0</v>
      </c>
      <c r="AQ65" s="212">
        <f t="shared" si="39"/>
        <v>0</v>
      </c>
      <c r="AR65" s="212">
        <f t="shared" si="39"/>
        <v>0</v>
      </c>
      <c r="AS65" s="212">
        <f t="shared" si="39"/>
        <v>0</v>
      </c>
      <c r="AT65" s="212">
        <f t="shared" si="39"/>
        <v>0</v>
      </c>
      <c r="AU65" s="180">
        <v>36</v>
      </c>
      <c r="AV65" s="158">
        <f>SUM(X65:AU65)</f>
        <v>612</v>
      </c>
      <c r="AW65" s="139"/>
      <c r="AX65" s="139"/>
      <c r="AY65" s="139"/>
      <c r="AZ65" s="139"/>
      <c r="BA65" s="139"/>
      <c r="BB65" s="139"/>
      <c r="BC65" s="139"/>
      <c r="BD65" s="140"/>
      <c r="BE65" s="49">
        <f t="shared" si="3"/>
        <v>1116</v>
      </c>
    </row>
    <row r="66" spans="2:57" ht="15" thickBot="1">
      <c r="B66" s="395" t="s">
        <v>19</v>
      </c>
      <c r="C66" s="396"/>
      <c r="D66" s="397"/>
      <c r="E66" s="129">
        <v>18</v>
      </c>
      <c r="F66" s="129">
        <v>18</v>
      </c>
      <c r="G66" s="129">
        <v>18</v>
      </c>
      <c r="H66" s="129">
        <v>18</v>
      </c>
      <c r="I66" s="129">
        <v>18</v>
      </c>
      <c r="J66" s="129">
        <v>18</v>
      </c>
      <c r="K66" s="129">
        <v>18</v>
      </c>
      <c r="L66" s="129">
        <v>18</v>
      </c>
      <c r="M66" s="129">
        <v>18</v>
      </c>
      <c r="N66" s="212">
        <f>N16+N34</f>
        <v>0</v>
      </c>
      <c r="O66" s="212">
        <f>O16+O34</f>
        <v>0</v>
      </c>
      <c r="P66" s="129">
        <v>18</v>
      </c>
      <c r="Q66" s="129">
        <v>18</v>
      </c>
      <c r="R66" s="129">
        <v>18</v>
      </c>
      <c r="S66" s="129">
        <v>18</v>
      </c>
      <c r="T66" s="129">
        <v>18</v>
      </c>
      <c r="U66" s="136">
        <f t="shared" si="5"/>
        <v>252</v>
      </c>
      <c r="V66" s="159"/>
      <c r="W66" s="179"/>
      <c r="X66" s="180">
        <v>18</v>
      </c>
      <c r="Y66" s="180">
        <v>18</v>
      </c>
      <c r="Z66" s="180">
        <v>18</v>
      </c>
      <c r="AA66" s="180">
        <v>18</v>
      </c>
      <c r="AB66" s="180">
        <v>18</v>
      </c>
      <c r="AC66" s="180">
        <v>18</v>
      </c>
      <c r="AD66" s="180">
        <v>18</v>
      </c>
      <c r="AE66" s="180">
        <v>18</v>
      </c>
      <c r="AF66" s="180">
        <v>18</v>
      </c>
      <c r="AG66" s="180">
        <v>18</v>
      </c>
      <c r="AH66" s="180">
        <v>18</v>
      </c>
      <c r="AI66" s="180">
        <v>18</v>
      </c>
      <c r="AJ66" s="180">
        <v>18</v>
      </c>
      <c r="AK66" s="180">
        <v>18</v>
      </c>
      <c r="AL66" s="153">
        <f aca="true" t="shared" si="40" ref="AL66:AT66">AL16+AL34</f>
        <v>0</v>
      </c>
      <c r="AM66" s="180">
        <v>18</v>
      </c>
      <c r="AN66" s="180">
        <v>18</v>
      </c>
      <c r="AO66" s="212">
        <f t="shared" si="40"/>
        <v>0</v>
      </c>
      <c r="AP66" s="212">
        <f t="shared" si="40"/>
        <v>0</v>
      </c>
      <c r="AQ66" s="212">
        <f t="shared" si="40"/>
        <v>0</v>
      </c>
      <c r="AR66" s="212">
        <f t="shared" si="40"/>
        <v>0</v>
      </c>
      <c r="AS66" s="212">
        <f t="shared" si="40"/>
        <v>0</v>
      </c>
      <c r="AT66" s="212">
        <f t="shared" si="40"/>
        <v>0</v>
      </c>
      <c r="AU66" s="180">
        <v>18</v>
      </c>
      <c r="AV66" s="158">
        <f>SUM(X66:AU66)</f>
        <v>306</v>
      </c>
      <c r="AW66" s="139"/>
      <c r="AX66" s="139"/>
      <c r="AY66" s="139"/>
      <c r="AZ66" s="139"/>
      <c r="BA66" s="139"/>
      <c r="BB66" s="139"/>
      <c r="BC66" s="139"/>
      <c r="BD66" s="140"/>
      <c r="BE66" s="49">
        <f t="shared" si="3"/>
        <v>558</v>
      </c>
    </row>
    <row r="67" spans="2:57" ht="15" thickBot="1">
      <c r="B67" s="395" t="s">
        <v>20</v>
      </c>
      <c r="C67" s="396"/>
      <c r="D67" s="397"/>
      <c r="E67" s="130">
        <f>E65+E66</f>
        <v>54</v>
      </c>
      <c r="F67" s="130">
        <f aca="true" t="shared" si="41" ref="F67:T67">F65+F66</f>
        <v>54</v>
      </c>
      <c r="G67" s="130">
        <f t="shared" si="41"/>
        <v>54</v>
      </c>
      <c r="H67" s="130">
        <f t="shared" si="41"/>
        <v>54</v>
      </c>
      <c r="I67" s="130">
        <f t="shared" si="41"/>
        <v>54</v>
      </c>
      <c r="J67" s="130">
        <f t="shared" si="41"/>
        <v>54</v>
      </c>
      <c r="K67" s="130">
        <f t="shared" si="41"/>
        <v>54</v>
      </c>
      <c r="L67" s="130">
        <f t="shared" si="41"/>
        <v>54</v>
      </c>
      <c r="M67" s="130">
        <f t="shared" si="41"/>
        <v>54</v>
      </c>
      <c r="N67" s="196">
        <f t="shared" si="41"/>
        <v>0</v>
      </c>
      <c r="O67" s="196">
        <f t="shared" si="41"/>
        <v>0</v>
      </c>
      <c r="P67" s="130">
        <f t="shared" si="41"/>
        <v>54</v>
      </c>
      <c r="Q67" s="130">
        <f t="shared" si="41"/>
        <v>54</v>
      </c>
      <c r="R67" s="130">
        <f t="shared" si="41"/>
        <v>54</v>
      </c>
      <c r="S67" s="130">
        <f t="shared" si="41"/>
        <v>54</v>
      </c>
      <c r="T67" s="130">
        <f t="shared" si="41"/>
        <v>54</v>
      </c>
      <c r="U67" s="136">
        <f t="shared" si="5"/>
        <v>756</v>
      </c>
      <c r="V67" s="159"/>
      <c r="W67" s="181"/>
      <c r="X67" s="182">
        <f aca="true" t="shared" si="42" ref="X67:AU67">X65+X66</f>
        <v>54</v>
      </c>
      <c r="Y67" s="182">
        <f t="shared" si="42"/>
        <v>54</v>
      </c>
      <c r="Z67" s="182">
        <f t="shared" si="42"/>
        <v>54</v>
      </c>
      <c r="AA67" s="182">
        <f t="shared" si="42"/>
        <v>54</v>
      </c>
      <c r="AB67" s="182">
        <f t="shared" si="42"/>
        <v>54</v>
      </c>
      <c r="AC67" s="182">
        <f t="shared" si="42"/>
        <v>54</v>
      </c>
      <c r="AD67" s="182">
        <f t="shared" si="42"/>
        <v>54</v>
      </c>
      <c r="AE67" s="182">
        <f t="shared" si="42"/>
        <v>54</v>
      </c>
      <c r="AF67" s="182">
        <f t="shared" si="42"/>
        <v>54</v>
      </c>
      <c r="AG67" s="182">
        <f t="shared" si="42"/>
        <v>54</v>
      </c>
      <c r="AH67" s="182">
        <f t="shared" si="42"/>
        <v>54</v>
      </c>
      <c r="AI67" s="182">
        <f t="shared" si="42"/>
        <v>54</v>
      </c>
      <c r="AJ67" s="182">
        <f t="shared" si="42"/>
        <v>54</v>
      </c>
      <c r="AK67" s="182">
        <f t="shared" si="42"/>
        <v>54</v>
      </c>
      <c r="AL67" s="176">
        <f t="shared" si="42"/>
        <v>0</v>
      </c>
      <c r="AM67" s="182">
        <f t="shared" si="42"/>
        <v>54</v>
      </c>
      <c r="AN67" s="182">
        <f t="shared" si="42"/>
        <v>54</v>
      </c>
      <c r="AO67" s="220">
        <f t="shared" si="42"/>
        <v>0</v>
      </c>
      <c r="AP67" s="220">
        <f t="shared" si="42"/>
        <v>0</v>
      </c>
      <c r="AQ67" s="220">
        <f t="shared" si="42"/>
        <v>0</v>
      </c>
      <c r="AR67" s="220">
        <f t="shared" si="42"/>
        <v>0</v>
      </c>
      <c r="AS67" s="220">
        <f t="shared" si="42"/>
        <v>0</v>
      </c>
      <c r="AT67" s="220">
        <f t="shared" si="42"/>
        <v>0</v>
      </c>
      <c r="AU67" s="182">
        <f t="shared" si="42"/>
        <v>54</v>
      </c>
      <c r="AV67" s="158">
        <f>SUM(X67:AU67)</f>
        <v>918</v>
      </c>
      <c r="AW67" s="132"/>
      <c r="AX67" s="132"/>
      <c r="AY67" s="132"/>
      <c r="AZ67" s="132"/>
      <c r="BA67" s="132"/>
      <c r="BB67" s="132"/>
      <c r="BC67" s="132"/>
      <c r="BD67" s="138"/>
      <c r="BE67" s="250">
        <f t="shared" si="3"/>
        <v>1674</v>
      </c>
    </row>
  </sheetData>
  <sheetProtection/>
  <mergeCells count="77">
    <mergeCell ref="B57:B58"/>
    <mergeCell ref="C57:C58"/>
    <mergeCell ref="C39:C40"/>
    <mergeCell ref="C47:C48"/>
    <mergeCell ref="C49:C50"/>
    <mergeCell ref="C51:C52"/>
    <mergeCell ref="B53:B54"/>
    <mergeCell ref="C53:C54"/>
    <mergeCell ref="B55:B56"/>
    <mergeCell ref="C55:C56"/>
    <mergeCell ref="AN1:BA1"/>
    <mergeCell ref="AN2:BA2"/>
    <mergeCell ref="AN4:BD4"/>
    <mergeCell ref="H5:AH5"/>
    <mergeCell ref="B6:AZ6"/>
    <mergeCell ref="C7:AX7"/>
    <mergeCell ref="AM8:AY8"/>
    <mergeCell ref="V9:AB9"/>
    <mergeCell ref="B10:B14"/>
    <mergeCell ref="C10:C14"/>
    <mergeCell ref="D10:D14"/>
    <mergeCell ref="F10:H10"/>
    <mergeCell ref="J10:L10"/>
    <mergeCell ref="N10:Q10"/>
    <mergeCell ref="AN10:AQ10"/>
    <mergeCell ref="BA10:BD10"/>
    <mergeCell ref="E11:BE11"/>
    <mergeCell ref="E13:BE13"/>
    <mergeCell ref="AA10:AC10"/>
    <mergeCell ref="AE10:AH10"/>
    <mergeCell ref="AJ10:AL10"/>
    <mergeCell ref="AW10:AY10"/>
    <mergeCell ref="W10:Y10"/>
    <mergeCell ref="B15:B16"/>
    <mergeCell ref="C15:C16"/>
    <mergeCell ref="B17:B18"/>
    <mergeCell ref="C17:C18"/>
    <mergeCell ref="B19:B20"/>
    <mergeCell ref="C19:C20"/>
    <mergeCell ref="C37:C38"/>
    <mergeCell ref="B29:B30"/>
    <mergeCell ref="B21:B22"/>
    <mergeCell ref="C21:C22"/>
    <mergeCell ref="B23:B24"/>
    <mergeCell ref="C23:C24"/>
    <mergeCell ref="B25:B26"/>
    <mergeCell ref="C25:C26"/>
    <mergeCell ref="C43:C44"/>
    <mergeCell ref="B47:B48"/>
    <mergeCell ref="B39:B40"/>
    <mergeCell ref="B33:B34"/>
    <mergeCell ref="C33:C34"/>
    <mergeCell ref="B27:B28"/>
    <mergeCell ref="C27:C28"/>
    <mergeCell ref="B35:B36"/>
    <mergeCell ref="C35:C36"/>
    <mergeCell ref="B37:B38"/>
    <mergeCell ref="B66:D66"/>
    <mergeCell ref="B67:D67"/>
    <mergeCell ref="B59:B60"/>
    <mergeCell ref="C59:C60"/>
    <mergeCell ref="S10:U10"/>
    <mergeCell ref="B45:B46"/>
    <mergeCell ref="C29:C30"/>
    <mergeCell ref="B31:B32"/>
    <mergeCell ref="C31:C32"/>
    <mergeCell ref="C61:C62"/>
    <mergeCell ref="C45:C46"/>
    <mergeCell ref="B61:B62"/>
    <mergeCell ref="B49:B50"/>
    <mergeCell ref="B51:B52"/>
    <mergeCell ref="AS10:AU10"/>
    <mergeCell ref="B65:D65"/>
    <mergeCell ref="B63:B64"/>
    <mergeCell ref="B41:B42"/>
    <mergeCell ref="C41:C42"/>
    <mergeCell ref="B43:B44"/>
  </mergeCells>
  <hyperlinks>
    <hyperlink ref="BE10" location="_ftn1" display="_ftn1"/>
  </hyperlink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E55"/>
  <sheetViews>
    <sheetView tabSelected="1" zoomScale="81" zoomScaleNormal="81" zoomScalePageLayoutView="0" workbookViewId="0" topLeftCell="B7">
      <pane xSplit="3" ySplit="8" topLeftCell="E15" activePane="bottomRight" state="frozen"/>
      <selection pane="topLeft" activeCell="B7" sqref="B7"/>
      <selection pane="topRight" activeCell="E7" sqref="E7"/>
      <selection pane="bottomLeft" activeCell="B15" sqref="B15"/>
      <selection pane="bottomRight" activeCell="X54" sqref="X54"/>
    </sheetView>
  </sheetViews>
  <sheetFormatPr defaultColWidth="9.140625" defaultRowHeight="15"/>
  <cols>
    <col min="1" max="1" width="2.7109375" style="0" hidden="1" customWidth="1"/>
    <col min="2" max="2" width="9.28125" style="0" customWidth="1"/>
    <col min="3" max="3" width="24.28125" style="0" customWidth="1"/>
    <col min="4" max="4" width="6.421875" style="0" customWidth="1"/>
    <col min="5" max="21" width="3.7109375" style="0" customWidth="1"/>
    <col min="22" max="23" width="5.00390625" style="0" customWidth="1"/>
    <col min="24" max="36" width="3.7109375" style="0" customWidth="1"/>
    <col min="37" max="37" width="5.00390625" style="0" customWidth="1"/>
    <col min="38" max="56" width="3.7109375" style="0" customWidth="1"/>
    <col min="57" max="57" width="5.421875" style="0" customWidth="1"/>
    <col min="58" max="58" width="4.28125" style="0" customWidth="1"/>
  </cols>
  <sheetData>
    <row r="1" spans="2:53" ht="32.25" customHeight="1">
      <c r="B1" s="1"/>
      <c r="C1" s="1"/>
      <c r="D1" s="1"/>
      <c r="AN1" s="380" t="s">
        <v>139</v>
      </c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</row>
    <row r="2" spans="2:57" ht="20.25" customHeight="1">
      <c r="B2" s="1"/>
      <c r="C2" s="1"/>
      <c r="D2" s="1"/>
      <c r="AN2" s="380" t="s">
        <v>86</v>
      </c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16"/>
      <c r="BC2" s="16"/>
      <c r="BD2" s="16"/>
      <c r="BE2" s="16"/>
    </row>
    <row r="3" spans="2:57" ht="18" customHeight="1">
      <c r="B3" s="1"/>
      <c r="C3" s="1"/>
      <c r="D3" s="1"/>
      <c r="AN3" s="16" t="s">
        <v>140</v>
      </c>
      <c r="AO3" s="16"/>
      <c r="AP3" s="16"/>
      <c r="AQ3" s="16"/>
      <c r="AR3" s="16"/>
      <c r="AS3" s="16"/>
      <c r="AT3" s="16"/>
      <c r="AU3" s="16"/>
      <c r="AV3" s="81"/>
      <c r="AW3" s="16"/>
      <c r="AX3" s="16"/>
      <c r="AY3" s="16"/>
      <c r="AZ3" s="16"/>
      <c r="BA3" s="16"/>
      <c r="BB3" s="16"/>
      <c r="BC3" s="16"/>
      <c r="BD3" s="16"/>
      <c r="BE3" s="16"/>
    </row>
    <row r="4" spans="2:56" ht="22.5" customHeight="1">
      <c r="B4" s="1"/>
      <c r="C4" s="1"/>
      <c r="D4" s="1"/>
      <c r="AN4" s="299" t="s">
        <v>141</v>
      </c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</row>
    <row r="5" spans="2:56" ht="21" customHeight="1">
      <c r="B5" s="1"/>
      <c r="C5" s="1"/>
      <c r="D5" s="1"/>
      <c r="H5" s="296" t="s">
        <v>38</v>
      </c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16"/>
      <c r="AJ5" s="16"/>
      <c r="AK5" s="16"/>
      <c r="AL5" s="16"/>
      <c r="AN5" s="14"/>
      <c r="AO5" s="15"/>
      <c r="AP5" s="15"/>
      <c r="AQ5" s="15"/>
      <c r="AR5" s="15"/>
      <c r="AS5" s="15"/>
      <c r="AT5" s="15"/>
      <c r="AU5" s="15"/>
      <c r="AV5" s="82"/>
      <c r="AW5" s="15"/>
      <c r="AX5" s="15"/>
      <c r="AY5" s="15"/>
      <c r="AZ5" s="15"/>
      <c r="BA5" s="15"/>
      <c r="BB5" s="15"/>
      <c r="BC5" s="15"/>
      <c r="BD5" s="15"/>
    </row>
    <row r="6" spans="2:57" ht="33" customHeight="1">
      <c r="B6" s="371" t="s">
        <v>56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45"/>
      <c r="BB6" s="45"/>
      <c r="BC6" s="45"/>
      <c r="BD6" s="45"/>
      <c r="BE6" s="45"/>
    </row>
    <row r="7" spans="2:57" ht="14.25">
      <c r="B7" s="45"/>
      <c r="C7" s="371" t="s">
        <v>85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45"/>
      <c r="AZ7" s="45"/>
      <c r="BA7" s="45"/>
      <c r="BB7" s="45"/>
      <c r="BC7" s="45"/>
      <c r="BD7" s="45"/>
      <c r="BE7" s="45"/>
    </row>
    <row r="8" spans="2:54" ht="1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46" t="s">
        <v>142</v>
      </c>
      <c r="W8" s="33"/>
      <c r="X8" s="33"/>
      <c r="Y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19"/>
      <c r="AM8" s="382" t="s">
        <v>39</v>
      </c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19"/>
      <c r="BA8" s="19"/>
      <c r="BB8" s="19"/>
    </row>
    <row r="9" spans="2:54" ht="18" thickBot="1">
      <c r="B9" s="17" t="s">
        <v>42</v>
      </c>
      <c r="C9" s="17"/>
      <c r="D9" s="17"/>
      <c r="E9" s="17"/>
      <c r="F9" s="17"/>
      <c r="G9" s="17"/>
      <c r="H9" s="17"/>
      <c r="I9" s="20"/>
      <c r="J9" s="20"/>
      <c r="K9" s="20"/>
      <c r="L9" s="20"/>
      <c r="M9" s="17"/>
      <c r="N9" s="17"/>
      <c r="O9" s="17"/>
      <c r="P9" s="17"/>
      <c r="Q9" s="17"/>
      <c r="R9" s="17"/>
      <c r="S9" s="18"/>
      <c r="T9" s="18"/>
      <c r="U9" s="18"/>
      <c r="V9" s="383" t="s">
        <v>58</v>
      </c>
      <c r="W9" s="384"/>
      <c r="X9" s="384"/>
      <c r="Y9" s="384"/>
      <c r="Z9" s="384"/>
      <c r="AA9" s="384"/>
      <c r="AB9" s="384"/>
      <c r="AC9" s="222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9"/>
      <c r="AO9" s="19"/>
      <c r="AP9" s="18"/>
      <c r="AQ9" s="19"/>
      <c r="AR9" s="19"/>
      <c r="AS9" s="19"/>
      <c r="AT9" s="19"/>
      <c r="AU9" s="19"/>
      <c r="AV9" s="83"/>
      <c r="AW9" s="18"/>
      <c r="AX9" s="18"/>
      <c r="AY9" s="18"/>
      <c r="AZ9" s="18"/>
      <c r="BA9" s="18"/>
      <c r="BB9" s="18"/>
    </row>
    <row r="10" spans="2:57" ht="64.5" thickBot="1">
      <c r="B10" s="307" t="s">
        <v>1</v>
      </c>
      <c r="C10" s="307" t="s">
        <v>2</v>
      </c>
      <c r="D10" s="307" t="s">
        <v>3</v>
      </c>
      <c r="E10" s="66" t="s">
        <v>157</v>
      </c>
      <c r="F10" s="326" t="s">
        <v>4</v>
      </c>
      <c r="G10" s="327"/>
      <c r="H10" s="327"/>
      <c r="I10" s="65" t="s">
        <v>158</v>
      </c>
      <c r="J10" s="284" t="s">
        <v>5</v>
      </c>
      <c r="K10" s="285"/>
      <c r="L10" s="286"/>
      <c r="M10" s="63" t="s">
        <v>159</v>
      </c>
      <c r="N10" s="284" t="s">
        <v>6</v>
      </c>
      <c r="O10" s="301"/>
      <c r="P10" s="301"/>
      <c r="Q10" s="302"/>
      <c r="R10" s="62" t="s">
        <v>160</v>
      </c>
      <c r="S10" s="284" t="s">
        <v>7</v>
      </c>
      <c r="T10" s="301"/>
      <c r="U10" s="302"/>
      <c r="V10" s="221" t="s">
        <v>161</v>
      </c>
      <c r="W10" s="314" t="s">
        <v>8</v>
      </c>
      <c r="X10" s="315"/>
      <c r="Y10" s="316"/>
      <c r="Z10" s="55" t="s">
        <v>162</v>
      </c>
      <c r="AA10" s="300" t="s">
        <v>9</v>
      </c>
      <c r="AB10" s="285"/>
      <c r="AC10" s="286"/>
      <c r="AD10" s="66" t="s">
        <v>163</v>
      </c>
      <c r="AE10" s="300" t="s">
        <v>10</v>
      </c>
      <c r="AF10" s="285"/>
      <c r="AG10" s="285"/>
      <c r="AH10" s="333"/>
      <c r="AI10" s="62" t="s">
        <v>164</v>
      </c>
      <c r="AJ10" s="300" t="s">
        <v>11</v>
      </c>
      <c r="AK10" s="285"/>
      <c r="AL10" s="286"/>
      <c r="AM10" s="62" t="s">
        <v>165</v>
      </c>
      <c r="AN10" s="300" t="s">
        <v>12</v>
      </c>
      <c r="AO10" s="285"/>
      <c r="AP10" s="285"/>
      <c r="AQ10" s="286"/>
      <c r="AR10" s="64" t="s">
        <v>166</v>
      </c>
      <c r="AS10" s="64"/>
      <c r="AT10" s="28" t="s">
        <v>13</v>
      </c>
      <c r="AU10" s="202"/>
      <c r="AV10" s="225" t="s">
        <v>100</v>
      </c>
      <c r="AW10" s="285" t="s">
        <v>14</v>
      </c>
      <c r="AX10" s="285"/>
      <c r="AY10" s="286"/>
      <c r="AZ10" s="64" t="s">
        <v>101</v>
      </c>
      <c r="BA10" s="300" t="s">
        <v>15</v>
      </c>
      <c r="BB10" s="285"/>
      <c r="BC10" s="285"/>
      <c r="BD10" s="286"/>
      <c r="BE10" s="29" t="s">
        <v>40</v>
      </c>
    </row>
    <row r="11" spans="2:57" ht="15.75" thickBot="1">
      <c r="B11" s="307"/>
      <c r="C11" s="307"/>
      <c r="D11" s="307"/>
      <c r="E11" s="328" t="s">
        <v>16</v>
      </c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30"/>
    </row>
    <row r="12" spans="2:57" ht="15" thickBot="1">
      <c r="B12" s="307"/>
      <c r="C12" s="307"/>
      <c r="D12" s="307"/>
      <c r="E12" s="23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56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84">
        <v>27</v>
      </c>
      <c r="AW12" s="30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237"/>
    </row>
    <row r="13" spans="2:57" ht="15.75" thickBot="1">
      <c r="B13" s="307"/>
      <c r="C13" s="307"/>
      <c r="D13" s="307"/>
      <c r="E13" s="323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5"/>
    </row>
    <row r="14" spans="2:57" ht="15" thickBot="1">
      <c r="B14" s="307"/>
      <c r="C14" s="307"/>
      <c r="D14" s="307"/>
      <c r="E14" s="238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57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7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85">
        <v>44</v>
      </c>
      <c r="AW14" s="52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5"/>
    </row>
    <row r="15" spans="2:57" ht="15" thickBot="1">
      <c r="B15" s="374" t="s">
        <v>107</v>
      </c>
      <c r="C15" s="376" t="s">
        <v>119</v>
      </c>
      <c r="D15" s="50" t="s">
        <v>17</v>
      </c>
      <c r="E15" s="155">
        <v>36</v>
      </c>
      <c r="F15" s="155">
        <v>36</v>
      </c>
      <c r="G15" s="155">
        <v>36</v>
      </c>
      <c r="H15" s="155">
        <v>36</v>
      </c>
      <c r="I15" s="155">
        <v>36</v>
      </c>
      <c r="J15" s="155">
        <v>36</v>
      </c>
      <c r="K15" s="155">
        <v>36</v>
      </c>
      <c r="L15" s="155">
        <v>36</v>
      </c>
      <c r="M15" s="155">
        <v>36</v>
      </c>
      <c r="N15" s="155">
        <v>36</v>
      </c>
      <c r="O15" s="194">
        <f>O17+O23</f>
        <v>0</v>
      </c>
      <c r="P15" s="194">
        <f>P17+P23</f>
        <v>0</v>
      </c>
      <c r="Q15" s="194">
        <f>Q17+Q23</f>
        <v>0</v>
      </c>
      <c r="R15" s="155">
        <v>36</v>
      </c>
      <c r="S15" s="155">
        <v>36</v>
      </c>
      <c r="T15" s="155">
        <v>36</v>
      </c>
      <c r="U15" s="155">
        <v>36</v>
      </c>
      <c r="V15" s="159">
        <f>SUM(E15:U15)</f>
        <v>504</v>
      </c>
      <c r="W15" s="160"/>
      <c r="X15" s="155">
        <v>36</v>
      </c>
      <c r="Y15" s="155">
        <v>36</v>
      </c>
      <c r="Z15" s="155">
        <v>36</v>
      </c>
      <c r="AA15" s="155">
        <v>36</v>
      </c>
      <c r="AB15" s="155">
        <v>36</v>
      </c>
      <c r="AC15" s="155">
        <v>36</v>
      </c>
      <c r="AD15" s="194">
        <f aca="true" t="shared" si="0" ref="X15:AJ15">AD17+AD23</f>
        <v>0</v>
      </c>
      <c r="AE15" s="194">
        <f t="shared" si="0"/>
        <v>0</v>
      </c>
      <c r="AF15" s="194">
        <f t="shared" si="0"/>
        <v>0</v>
      </c>
      <c r="AG15" s="194">
        <f t="shared" si="0"/>
        <v>0</v>
      </c>
      <c r="AH15" s="194">
        <f t="shared" si="0"/>
        <v>0</v>
      </c>
      <c r="AI15" s="155">
        <v>36</v>
      </c>
      <c r="AJ15" s="155">
        <v>36</v>
      </c>
      <c r="AK15" s="223">
        <f>SUM(X15:AJ15)</f>
        <v>288</v>
      </c>
      <c r="AL15" s="194"/>
      <c r="AM15" s="194"/>
      <c r="AN15" s="194"/>
      <c r="AO15" s="194"/>
      <c r="AP15" s="164"/>
      <c r="AQ15" s="164"/>
      <c r="AR15" s="164"/>
      <c r="AS15" s="164"/>
      <c r="AT15" s="223"/>
      <c r="AU15" s="223"/>
      <c r="AV15" s="224"/>
      <c r="AW15" s="133"/>
      <c r="AX15" s="133"/>
      <c r="AY15" s="133"/>
      <c r="AZ15" s="133"/>
      <c r="BA15" s="133"/>
      <c r="BB15" s="133"/>
      <c r="BC15" s="133"/>
      <c r="BD15" s="133"/>
      <c r="BE15" s="49">
        <f>V15+AK15</f>
        <v>792</v>
      </c>
    </row>
    <row r="16" spans="2:57" ht="15" thickBot="1">
      <c r="B16" s="375"/>
      <c r="C16" s="377"/>
      <c r="D16" s="86" t="s">
        <v>18</v>
      </c>
      <c r="E16" s="155">
        <v>18</v>
      </c>
      <c r="F16" s="155">
        <v>18</v>
      </c>
      <c r="G16" s="155">
        <v>18</v>
      </c>
      <c r="H16" s="155">
        <v>18</v>
      </c>
      <c r="I16" s="155">
        <v>18</v>
      </c>
      <c r="J16" s="155">
        <v>18</v>
      </c>
      <c r="K16" s="155">
        <v>18</v>
      </c>
      <c r="L16" s="155">
        <v>18</v>
      </c>
      <c r="M16" s="155">
        <v>18</v>
      </c>
      <c r="N16" s="155">
        <v>18</v>
      </c>
      <c r="O16" s="194">
        <f>O18+O24</f>
        <v>0</v>
      </c>
      <c r="P16" s="194">
        <f>P18+P24</f>
        <v>0</v>
      </c>
      <c r="Q16" s="194">
        <f>Q18+Q24</f>
        <v>0</v>
      </c>
      <c r="R16" s="155">
        <v>18</v>
      </c>
      <c r="S16" s="155">
        <v>18</v>
      </c>
      <c r="T16" s="155">
        <v>18</v>
      </c>
      <c r="U16" s="155">
        <v>18</v>
      </c>
      <c r="V16" s="159">
        <f aca="true" t="shared" si="1" ref="V16:V55">SUM(E16:U16)</f>
        <v>252</v>
      </c>
      <c r="W16" s="160"/>
      <c r="X16" s="155">
        <v>18</v>
      </c>
      <c r="Y16" s="155">
        <v>18</v>
      </c>
      <c r="Z16" s="155">
        <v>18</v>
      </c>
      <c r="AA16" s="155">
        <v>18</v>
      </c>
      <c r="AB16" s="155">
        <v>18</v>
      </c>
      <c r="AC16" s="155">
        <v>18</v>
      </c>
      <c r="AD16" s="194">
        <f aca="true" t="shared" si="2" ref="X16:AJ16">AD18+AD24</f>
        <v>0</v>
      </c>
      <c r="AE16" s="194">
        <f t="shared" si="2"/>
        <v>0</v>
      </c>
      <c r="AF16" s="194">
        <f t="shared" si="2"/>
        <v>0</v>
      </c>
      <c r="AG16" s="194">
        <f t="shared" si="2"/>
        <v>0</v>
      </c>
      <c r="AH16" s="194">
        <f t="shared" si="2"/>
        <v>0</v>
      </c>
      <c r="AI16" s="155">
        <v>18</v>
      </c>
      <c r="AJ16" s="155">
        <v>18</v>
      </c>
      <c r="AK16" s="223">
        <f aca="true" t="shared" si="3" ref="AK16:AK55">SUM(X16:AJ16)</f>
        <v>144</v>
      </c>
      <c r="AL16" s="194"/>
      <c r="AM16" s="194"/>
      <c r="AN16" s="194"/>
      <c r="AO16" s="194"/>
      <c r="AP16" s="164"/>
      <c r="AQ16" s="164"/>
      <c r="AR16" s="164"/>
      <c r="AS16" s="164"/>
      <c r="AT16" s="223"/>
      <c r="AU16" s="223"/>
      <c r="AV16" s="224"/>
      <c r="AW16" s="133"/>
      <c r="AX16" s="133"/>
      <c r="AY16" s="133"/>
      <c r="AZ16" s="133"/>
      <c r="BA16" s="133"/>
      <c r="BB16" s="133"/>
      <c r="BC16" s="133"/>
      <c r="BD16" s="133"/>
      <c r="BE16" s="49">
        <f aca="true" t="shared" si="4" ref="BE16:BE55">V16+AK16</f>
        <v>396</v>
      </c>
    </row>
    <row r="17" spans="2:57" ht="15" thickBot="1">
      <c r="B17" s="365" t="s">
        <v>108</v>
      </c>
      <c r="C17" s="367" t="s">
        <v>109</v>
      </c>
      <c r="D17" s="73" t="s">
        <v>17</v>
      </c>
      <c r="E17" s="127">
        <f>E19+E21</f>
        <v>4</v>
      </c>
      <c r="F17" s="127">
        <f aca="true" t="shared" si="5" ref="F17:U17">F19+F21</f>
        <v>4</v>
      </c>
      <c r="G17" s="127">
        <f t="shared" si="5"/>
        <v>4</v>
      </c>
      <c r="H17" s="127">
        <f t="shared" si="5"/>
        <v>4</v>
      </c>
      <c r="I17" s="127">
        <f t="shared" si="5"/>
        <v>4</v>
      </c>
      <c r="J17" s="127">
        <f t="shared" si="5"/>
        <v>4</v>
      </c>
      <c r="K17" s="127">
        <f t="shared" si="5"/>
        <v>4</v>
      </c>
      <c r="L17" s="127">
        <f t="shared" si="5"/>
        <v>4</v>
      </c>
      <c r="M17" s="127">
        <f t="shared" si="5"/>
        <v>4</v>
      </c>
      <c r="N17" s="127">
        <f t="shared" si="5"/>
        <v>4</v>
      </c>
      <c r="O17" s="194">
        <f t="shared" si="5"/>
        <v>0</v>
      </c>
      <c r="P17" s="194">
        <f t="shared" si="5"/>
        <v>0</v>
      </c>
      <c r="Q17" s="194">
        <f t="shared" si="5"/>
        <v>0</v>
      </c>
      <c r="R17" s="127">
        <f t="shared" si="5"/>
        <v>2</v>
      </c>
      <c r="S17" s="127">
        <f t="shared" si="5"/>
        <v>4</v>
      </c>
      <c r="T17" s="127">
        <f t="shared" si="5"/>
        <v>4</v>
      </c>
      <c r="U17" s="127">
        <f t="shared" si="5"/>
        <v>2</v>
      </c>
      <c r="V17" s="159">
        <f t="shared" si="1"/>
        <v>52</v>
      </c>
      <c r="W17" s="160"/>
      <c r="X17" s="127">
        <f>X19+X21</f>
        <v>2</v>
      </c>
      <c r="Y17" s="127">
        <f aca="true" t="shared" si="6" ref="Y17:AJ17">Y19+Y21</f>
        <v>2</v>
      </c>
      <c r="Z17" s="127">
        <f t="shared" si="6"/>
        <v>2</v>
      </c>
      <c r="AA17" s="127">
        <f t="shared" si="6"/>
        <v>2</v>
      </c>
      <c r="AB17" s="127">
        <f t="shared" si="6"/>
        <v>2</v>
      </c>
      <c r="AC17" s="127">
        <f t="shared" si="6"/>
        <v>2</v>
      </c>
      <c r="AD17" s="194">
        <f t="shared" si="6"/>
        <v>0</v>
      </c>
      <c r="AE17" s="194">
        <f t="shared" si="6"/>
        <v>0</v>
      </c>
      <c r="AF17" s="194">
        <f t="shared" si="6"/>
        <v>0</v>
      </c>
      <c r="AG17" s="194">
        <f t="shared" si="6"/>
        <v>0</v>
      </c>
      <c r="AH17" s="194">
        <f t="shared" si="6"/>
        <v>0</v>
      </c>
      <c r="AI17" s="127">
        <f t="shared" si="6"/>
        <v>2</v>
      </c>
      <c r="AJ17" s="127">
        <f t="shared" si="6"/>
        <v>2</v>
      </c>
      <c r="AK17" s="223">
        <f t="shared" si="3"/>
        <v>16</v>
      </c>
      <c r="AL17" s="194"/>
      <c r="AM17" s="194"/>
      <c r="AN17" s="194"/>
      <c r="AO17" s="194"/>
      <c r="AP17" s="164"/>
      <c r="AQ17" s="164"/>
      <c r="AR17" s="164"/>
      <c r="AS17" s="164"/>
      <c r="AT17" s="223"/>
      <c r="AU17" s="223"/>
      <c r="AV17" s="224"/>
      <c r="AW17" s="133"/>
      <c r="AX17" s="133"/>
      <c r="AY17" s="133"/>
      <c r="AZ17" s="133"/>
      <c r="BA17" s="133"/>
      <c r="BB17" s="133"/>
      <c r="BC17" s="133"/>
      <c r="BD17" s="133"/>
      <c r="BE17" s="49">
        <f t="shared" si="4"/>
        <v>68</v>
      </c>
    </row>
    <row r="18" spans="2:57" ht="15" thickBot="1">
      <c r="B18" s="366"/>
      <c r="C18" s="369"/>
      <c r="D18" s="73" t="s">
        <v>18</v>
      </c>
      <c r="E18" s="127">
        <f>E20+E22</f>
        <v>2</v>
      </c>
      <c r="F18" s="127">
        <f aca="true" t="shared" si="7" ref="F18:U18">F20+F22</f>
        <v>2</v>
      </c>
      <c r="G18" s="127">
        <f t="shared" si="7"/>
        <v>2</v>
      </c>
      <c r="H18" s="127">
        <f t="shared" si="7"/>
        <v>2</v>
      </c>
      <c r="I18" s="127">
        <f t="shared" si="7"/>
        <v>2</v>
      </c>
      <c r="J18" s="127">
        <f t="shared" si="7"/>
        <v>2</v>
      </c>
      <c r="K18" s="127">
        <f t="shared" si="7"/>
        <v>2</v>
      </c>
      <c r="L18" s="127">
        <f t="shared" si="7"/>
        <v>2</v>
      </c>
      <c r="M18" s="127">
        <f t="shared" si="7"/>
        <v>2</v>
      </c>
      <c r="N18" s="127">
        <f t="shared" si="7"/>
        <v>2</v>
      </c>
      <c r="O18" s="194">
        <f t="shared" si="7"/>
        <v>0</v>
      </c>
      <c r="P18" s="194">
        <f t="shared" si="7"/>
        <v>0</v>
      </c>
      <c r="Q18" s="194">
        <f t="shared" si="7"/>
        <v>0</v>
      </c>
      <c r="R18" s="127">
        <f t="shared" si="7"/>
        <v>0</v>
      </c>
      <c r="S18" s="127">
        <f t="shared" si="7"/>
        <v>2</v>
      </c>
      <c r="T18" s="127">
        <f t="shared" si="7"/>
        <v>2</v>
      </c>
      <c r="U18" s="127">
        <f t="shared" si="7"/>
        <v>2</v>
      </c>
      <c r="V18" s="159">
        <f t="shared" si="1"/>
        <v>26</v>
      </c>
      <c r="W18" s="160"/>
      <c r="X18" s="127">
        <f>X20+X22</f>
        <v>2</v>
      </c>
      <c r="Y18" s="127">
        <f aca="true" t="shared" si="8" ref="Y18:AJ18">Y20+Y22</f>
        <v>0</v>
      </c>
      <c r="Z18" s="127">
        <f t="shared" si="8"/>
        <v>2</v>
      </c>
      <c r="AA18" s="127">
        <f t="shared" si="8"/>
        <v>0</v>
      </c>
      <c r="AB18" s="127">
        <f t="shared" si="8"/>
        <v>2</v>
      </c>
      <c r="AC18" s="127">
        <f t="shared" si="8"/>
        <v>0</v>
      </c>
      <c r="AD18" s="194">
        <f t="shared" si="8"/>
        <v>0</v>
      </c>
      <c r="AE18" s="194">
        <f t="shared" si="8"/>
        <v>0</v>
      </c>
      <c r="AF18" s="194">
        <f t="shared" si="8"/>
        <v>0</v>
      </c>
      <c r="AG18" s="194">
        <f t="shared" si="8"/>
        <v>0</v>
      </c>
      <c r="AH18" s="194">
        <f t="shared" si="8"/>
        <v>0</v>
      </c>
      <c r="AI18" s="127">
        <f t="shared" si="8"/>
        <v>2</v>
      </c>
      <c r="AJ18" s="127">
        <f t="shared" si="8"/>
        <v>0</v>
      </c>
      <c r="AK18" s="223">
        <f t="shared" si="3"/>
        <v>8</v>
      </c>
      <c r="AL18" s="194"/>
      <c r="AM18" s="194"/>
      <c r="AN18" s="194"/>
      <c r="AO18" s="194"/>
      <c r="AP18" s="164"/>
      <c r="AQ18" s="164"/>
      <c r="AR18" s="164"/>
      <c r="AS18" s="164"/>
      <c r="AT18" s="223"/>
      <c r="AU18" s="223"/>
      <c r="AV18" s="224"/>
      <c r="AW18" s="133"/>
      <c r="AX18" s="133"/>
      <c r="AY18" s="133"/>
      <c r="AZ18" s="133"/>
      <c r="BA18" s="133"/>
      <c r="BB18" s="133"/>
      <c r="BC18" s="133"/>
      <c r="BD18" s="133"/>
      <c r="BE18" s="49">
        <f t="shared" si="4"/>
        <v>34</v>
      </c>
    </row>
    <row r="19" spans="2:57" ht="15" thickBot="1">
      <c r="B19" s="355" t="s">
        <v>31</v>
      </c>
      <c r="C19" s="378" t="s">
        <v>23</v>
      </c>
      <c r="D19" s="40" t="s">
        <v>17</v>
      </c>
      <c r="E19" s="126">
        <v>2</v>
      </c>
      <c r="F19" s="126">
        <v>2</v>
      </c>
      <c r="G19" s="126">
        <v>2</v>
      </c>
      <c r="H19" s="126">
        <v>2</v>
      </c>
      <c r="I19" s="126">
        <v>2</v>
      </c>
      <c r="J19" s="126">
        <v>2</v>
      </c>
      <c r="K19" s="126">
        <v>2</v>
      </c>
      <c r="L19" s="126">
        <v>2</v>
      </c>
      <c r="M19" s="126">
        <v>2</v>
      </c>
      <c r="N19" s="126">
        <v>2</v>
      </c>
      <c r="O19" s="194"/>
      <c r="P19" s="194"/>
      <c r="Q19" s="194"/>
      <c r="R19" s="126">
        <v>2</v>
      </c>
      <c r="S19" s="126">
        <v>2</v>
      </c>
      <c r="T19" s="126">
        <v>2</v>
      </c>
      <c r="U19" s="126">
        <v>0</v>
      </c>
      <c r="V19" s="159">
        <f t="shared" si="1"/>
        <v>26</v>
      </c>
      <c r="W19" s="213"/>
      <c r="X19" s="164">
        <v>0</v>
      </c>
      <c r="Y19" s="164">
        <v>2</v>
      </c>
      <c r="Z19" s="164">
        <v>0</v>
      </c>
      <c r="AA19" s="164">
        <v>2</v>
      </c>
      <c r="AB19" s="164">
        <v>0</v>
      </c>
      <c r="AC19" s="164">
        <v>2</v>
      </c>
      <c r="AD19" s="194"/>
      <c r="AE19" s="194"/>
      <c r="AF19" s="194"/>
      <c r="AG19" s="194"/>
      <c r="AH19" s="194"/>
      <c r="AI19" s="164">
        <v>0</v>
      </c>
      <c r="AJ19" s="164">
        <v>2</v>
      </c>
      <c r="AK19" s="223">
        <f t="shared" si="3"/>
        <v>8</v>
      </c>
      <c r="AL19" s="194"/>
      <c r="AM19" s="194"/>
      <c r="AN19" s="194"/>
      <c r="AO19" s="194"/>
      <c r="AP19" s="164"/>
      <c r="AQ19" s="164"/>
      <c r="AR19" s="164"/>
      <c r="AS19" s="164"/>
      <c r="AT19" s="223"/>
      <c r="AU19" s="223"/>
      <c r="AV19" s="224"/>
      <c r="AW19" s="134"/>
      <c r="AX19" s="134"/>
      <c r="AY19" s="134"/>
      <c r="AZ19" s="134"/>
      <c r="BA19" s="134"/>
      <c r="BB19" s="134"/>
      <c r="BC19" s="134"/>
      <c r="BD19" s="134"/>
      <c r="BE19" s="49">
        <f t="shared" si="4"/>
        <v>34</v>
      </c>
    </row>
    <row r="20" spans="2:57" ht="15" thickBot="1">
      <c r="B20" s="356"/>
      <c r="C20" s="379"/>
      <c r="D20" s="47" t="s">
        <v>18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94"/>
      <c r="P20" s="194"/>
      <c r="Q20" s="194"/>
      <c r="R20" s="126">
        <v>0</v>
      </c>
      <c r="S20" s="126">
        <v>0</v>
      </c>
      <c r="T20" s="126">
        <v>0</v>
      </c>
      <c r="U20" s="126">
        <v>0</v>
      </c>
      <c r="V20" s="159">
        <f t="shared" si="1"/>
        <v>0</v>
      </c>
      <c r="W20" s="213"/>
      <c r="X20" s="164"/>
      <c r="Y20" s="164"/>
      <c r="Z20" s="164"/>
      <c r="AA20" s="164"/>
      <c r="AB20" s="164"/>
      <c r="AC20" s="164"/>
      <c r="AD20" s="194"/>
      <c r="AE20" s="194"/>
      <c r="AF20" s="194"/>
      <c r="AG20" s="194"/>
      <c r="AH20" s="194"/>
      <c r="AI20" s="164"/>
      <c r="AJ20" s="164"/>
      <c r="AK20" s="223">
        <f t="shared" si="3"/>
        <v>0</v>
      </c>
      <c r="AL20" s="194"/>
      <c r="AM20" s="194"/>
      <c r="AN20" s="194"/>
      <c r="AO20" s="194"/>
      <c r="AP20" s="164"/>
      <c r="AQ20" s="164"/>
      <c r="AR20" s="164"/>
      <c r="AS20" s="164"/>
      <c r="AT20" s="223"/>
      <c r="AU20" s="223"/>
      <c r="AV20" s="224"/>
      <c r="AW20" s="134"/>
      <c r="AX20" s="134"/>
      <c r="AY20" s="134"/>
      <c r="AZ20" s="134"/>
      <c r="BA20" s="134"/>
      <c r="BB20" s="134"/>
      <c r="BC20" s="134"/>
      <c r="BD20" s="134"/>
      <c r="BE20" s="49">
        <f t="shared" si="4"/>
        <v>0</v>
      </c>
    </row>
    <row r="21" spans="2:57" ht="15" thickBot="1">
      <c r="B21" s="355" t="s">
        <v>32</v>
      </c>
      <c r="C21" s="378" t="s">
        <v>67</v>
      </c>
      <c r="D21" s="40" t="s">
        <v>17</v>
      </c>
      <c r="E21" s="126">
        <v>2</v>
      </c>
      <c r="F21" s="126">
        <v>2</v>
      </c>
      <c r="G21" s="126">
        <v>2</v>
      </c>
      <c r="H21" s="126">
        <v>2</v>
      </c>
      <c r="I21" s="126">
        <v>2</v>
      </c>
      <c r="J21" s="126">
        <v>2</v>
      </c>
      <c r="K21" s="126">
        <v>2</v>
      </c>
      <c r="L21" s="126">
        <v>2</v>
      </c>
      <c r="M21" s="126">
        <v>2</v>
      </c>
      <c r="N21" s="126">
        <v>2</v>
      </c>
      <c r="O21" s="194"/>
      <c r="P21" s="194"/>
      <c r="Q21" s="194"/>
      <c r="R21" s="126">
        <v>0</v>
      </c>
      <c r="S21" s="126">
        <v>2</v>
      </c>
      <c r="T21" s="126">
        <v>2</v>
      </c>
      <c r="U21" s="126">
        <v>2</v>
      </c>
      <c r="V21" s="159">
        <f t="shared" si="1"/>
        <v>26</v>
      </c>
      <c r="W21" s="215"/>
      <c r="X21" s="166">
        <v>2</v>
      </c>
      <c r="Y21" s="166">
        <v>0</v>
      </c>
      <c r="Z21" s="166">
        <v>2</v>
      </c>
      <c r="AA21" s="166">
        <v>0</v>
      </c>
      <c r="AB21" s="166">
        <v>2</v>
      </c>
      <c r="AC21" s="166">
        <v>0</v>
      </c>
      <c r="AD21" s="211"/>
      <c r="AE21" s="211"/>
      <c r="AF21" s="211"/>
      <c r="AG21" s="211"/>
      <c r="AH21" s="211"/>
      <c r="AI21" s="166">
        <v>2</v>
      </c>
      <c r="AJ21" s="166">
        <v>0</v>
      </c>
      <c r="AK21" s="223">
        <f t="shared" si="3"/>
        <v>8</v>
      </c>
      <c r="AL21" s="211"/>
      <c r="AM21" s="211"/>
      <c r="AN21" s="211"/>
      <c r="AO21" s="211"/>
      <c r="AP21" s="164"/>
      <c r="AQ21" s="164"/>
      <c r="AR21" s="164"/>
      <c r="AS21" s="164"/>
      <c r="AT21" s="223"/>
      <c r="AU21" s="223"/>
      <c r="AV21" s="224"/>
      <c r="AW21" s="135"/>
      <c r="AX21" s="135"/>
      <c r="AY21" s="135"/>
      <c r="AZ21" s="135"/>
      <c r="BA21" s="135"/>
      <c r="BB21" s="135"/>
      <c r="BC21" s="135"/>
      <c r="BD21" s="135"/>
      <c r="BE21" s="49">
        <f t="shared" si="4"/>
        <v>34</v>
      </c>
    </row>
    <row r="22" spans="2:57" ht="15" thickBot="1">
      <c r="B22" s="356"/>
      <c r="C22" s="379"/>
      <c r="D22" s="40" t="s">
        <v>18</v>
      </c>
      <c r="E22" s="126">
        <v>2</v>
      </c>
      <c r="F22" s="126">
        <v>2</v>
      </c>
      <c r="G22" s="126">
        <v>2</v>
      </c>
      <c r="H22" s="126">
        <v>2</v>
      </c>
      <c r="I22" s="126">
        <v>2</v>
      </c>
      <c r="J22" s="126">
        <v>2</v>
      </c>
      <c r="K22" s="126">
        <v>2</v>
      </c>
      <c r="L22" s="126">
        <v>2</v>
      </c>
      <c r="M22" s="126">
        <v>2</v>
      </c>
      <c r="N22" s="126">
        <v>2</v>
      </c>
      <c r="O22" s="194"/>
      <c r="P22" s="194"/>
      <c r="Q22" s="194"/>
      <c r="R22" s="126">
        <v>0</v>
      </c>
      <c r="S22" s="126">
        <v>2</v>
      </c>
      <c r="T22" s="126">
        <v>2</v>
      </c>
      <c r="U22" s="126">
        <v>2</v>
      </c>
      <c r="V22" s="159">
        <f t="shared" si="1"/>
        <v>26</v>
      </c>
      <c r="W22" s="215"/>
      <c r="X22" s="166">
        <v>2</v>
      </c>
      <c r="Y22" s="166">
        <v>0</v>
      </c>
      <c r="Z22" s="166">
        <v>2</v>
      </c>
      <c r="AA22" s="166">
        <v>0</v>
      </c>
      <c r="AB22" s="166">
        <v>2</v>
      </c>
      <c r="AC22" s="166">
        <v>0</v>
      </c>
      <c r="AD22" s="211"/>
      <c r="AE22" s="211"/>
      <c r="AF22" s="211"/>
      <c r="AG22" s="211"/>
      <c r="AH22" s="211"/>
      <c r="AI22" s="166">
        <v>2</v>
      </c>
      <c r="AJ22" s="166">
        <v>0</v>
      </c>
      <c r="AK22" s="223">
        <f t="shared" si="3"/>
        <v>8</v>
      </c>
      <c r="AL22" s="211"/>
      <c r="AM22" s="211"/>
      <c r="AN22" s="211"/>
      <c r="AO22" s="211"/>
      <c r="AP22" s="164"/>
      <c r="AQ22" s="164"/>
      <c r="AR22" s="164"/>
      <c r="AS22" s="164"/>
      <c r="AT22" s="223"/>
      <c r="AU22" s="223"/>
      <c r="AV22" s="224"/>
      <c r="AW22" s="135"/>
      <c r="AX22" s="135"/>
      <c r="AY22" s="135"/>
      <c r="AZ22" s="135"/>
      <c r="BA22" s="135"/>
      <c r="BB22" s="135"/>
      <c r="BC22" s="135"/>
      <c r="BD22" s="135"/>
      <c r="BE22" s="49">
        <f t="shared" si="4"/>
        <v>34</v>
      </c>
    </row>
    <row r="23" spans="2:57" ht="15" thickBot="1">
      <c r="B23" s="365" t="s">
        <v>122</v>
      </c>
      <c r="C23" s="415" t="s">
        <v>123</v>
      </c>
      <c r="D23" s="205" t="s">
        <v>17</v>
      </c>
      <c r="E23" s="127">
        <v>32</v>
      </c>
      <c r="F23" s="127">
        <v>32</v>
      </c>
      <c r="G23" s="127">
        <v>34</v>
      </c>
      <c r="H23" s="127">
        <v>32</v>
      </c>
      <c r="I23" s="127">
        <v>32</v>
      </c>
      <c r="J23" s="127">
        <v>32</v>
      </c>
      <c r="K23" s="127">
        <v>32</v>
      </c>
      <c r="L23" s="127">
        <v>32</v>
      </c>
      <c r="M23" s="127">
        <v>32</v>
      </c>
      <c r="N23" s="127">
        <v>34</v>
      </c>
      <c r="O23" s="194">
        <f aca="true" t="shared" si="9" ref="O23:Q24">O25</f>
        <v>0</v>
      </c>
      <c r="P23" s="194">
        <f t="shared" si="9"/>
        <v>0</v>
      </c>
      <c r="Q23" s="194">
        <f t="shared" si="9"/>
        <v>0</v>
      </c>
      <c r="R23" s="127">
        <v>32</v>
      </c>
      <c r="S23" s="127">
        <v>32</v>
      </c>
      <c r="T23" s="127">
        <v>32</v>
      </c>
      <c r="U23" s="127">
        <v>32</v>
      </c>
      <c r="V23" s="159">
        <f t="shared" si="1"/>
        <v>452</v>
      </c>
      <c r="W23" s="215"/>
      <c r="X23" s="168">
        <v>34</v>
      </c>
      <c r="Y23" s="168">
        <v>34</v>
      </c>
      <c r="Z23" s="168">
        <v>34</v>
      </c>
      <c r="AA23" s="168">
        <v>34</v>
      </c>
      <c r="AB23" s="168">
        <v>36</v>
      </c>
      <c r="AC23" s="168">
        <v>34</v>
      </c>
      <c r="AD23" s="211">
        <f aca="true" t="shared" si="10" ref="Y23:AJ24">AD25</f>
        <v>0</v>
      </c>
      <c r="AE23" s="211">
        <f t="shared" si="10"/>
        <v>0</v>
      </c>
      <c r="AF23" s="211">
        <f t="shared" si="10"/>
        <v>0</v>
      </c>
      <c r="AG23" s="211">
        <f t="shared" si="10"/>
        <v>0</v>
      </c>
      <c r="AH23" s="211">
        <f t="shared" si="10"/>
        <v>0</v>
      </c>
      <c r="AI23" s="168">
        <v>34</v>
      </c>
      <c r="AJ23" s="168">
        <v>32</v>
      </c>
      <c r="AK23" s="223">
        <f t="shared" si="3"/>
        <v>272</v>
      </c>
      <c r="AL23" s="211"/>
      <c r="AM23" s="211"/>
      <c r="AN23" s="211"/>
      <c r="AO23" s="211"/>
      <c r="AP23" s="164"/>
      <c r="AQ23" s="164"/>
      <c r="AR23" s="164"/>
      <c r="AS23" s="164"/>
      <c r="AT23" s="223"/>
      <c r="AU23" s="223"/>
      <c r="AV23" s="224"/>
      <c r="AW23" s="135"/>
      <c r="AX23" s="135"/>
      <c r="AY23" s="135"/>
      <c r="AZ23" s="135"/>
      <c r="BA23" s="135"/>
      <c r="BB23" s="135"/>
      <c r="BC23" s="135"/>
      <c r="BD23" s="135"/>
      <c r="BE23" s="49">
        <f t="shared" si="4"/>
        <v>724</v>
      </c>
    </row>
    <row r="24" spans="2:57" ht="15" thickBot="1">
      <c r="B24" s="414"/>
      <c r="C24" s="416"/>
      <c r="D24" s="88" t="s">
        <v>18</v>
      </c>
      <c r="E24" s="168">
        <v>16</v>
      </c>
      <c r="F24" s="168">
        <v>16</v>
      </c>
      <c r="G24" s="168">
        <v>17</v>
      </c>
      <c r="H24" s="168">
        <v>16</v>
      </c>
      <c r="I24" s="168">
        <v>16</v>
      </c>
      <c r="J24" s="168">
        <v>16</v>
      </c>
      <c r="K24" s="168">
        <v>16</v>
      </c>
      <c r="L24" s="168">
        <v>16</v>
      </c>
      <c r="M24" s="168">
        <v>16</v>
      </c>
      <c r="N24" s="168">
        <v>17</v>
      </c>
      <c r="O24" s="211">
        <f t="shared" si="9"/>
        <v>0</v>
      </c>
      <c r="P24" s="211">
        <f t="shared" si="9"/>
        <v>0</v>
      </c>
      <c r="Q24" s="211">
        <f t="shared" si="9"/>
        <v>0</v>
      </c>
      <c r="R24" s="168">
        <v>16</v>
      </c>
      <c r="S24" s="168">
        <v>16</v>
      </c>
      <c r="T24" s="168">
        <v>16</v>
      </c>
      <c r="U24" s="168">
        <v>16</v>
      </c>
      <c r="V24" s="159">
        <f t="shared" si="1"/>
        <v>226</v>
      </c>
      <c r="W24" s="215"/>
      <c r="X24" s="168">
        <v>17</v>
      </c>
      <c r="Y24" s="168">
        <v>17</v>
      </c>
      <c r="Z24" s="168">
        <v>17</v>
      </c>
      <c r="AA24" s="168">
        <v>17</v>
      </c>
      <c r="AB24" s="168">
        <v>17</v>
      </c>
      <c r="AC24" s="168">
        <v>17</v>
      </c>
      <c r="AD24" s="211">
        <f t="shared" si="10"/>
        <v>0</v>
      </c>
      <c r="AE24" s="211">
        <f t="shared" si="10"/>
        <v>0</v>
      </c>
      <c r="AF24" s="211">
        <f t="shared" si="10"/>
        <v>0</v>
      </c>
      <c r="AG24" s="211">
        <f t="shared" si="10"/>
        <v>0</v>
      </c>
      <c r="AH24" s="211">
        <f t="shared" si="10"/>
        <v>0</v>
      </c>
      <c r="AI24" s="168">
        <v>17</v>
      </c>
      <c r="AJ24" s="168">
        <v>17</v>
      </c>
      <c r="AK24" s="223">
        <f t="shared" si="3"/>
        <v>136</v>
      </c>
      <c r="AL24" s="211"/>
      <c r="AM24" s="211"/>
      <c r="AN24" s="211"/>
      <c r="AO24" s="211"/>
      <c r="AP24" s="164"/>
      <c r="AQ24" s="164"/>
      <c r="AR24" s="164"/>
      <c r="AS24" s="164"/>
      <c r="AT24" s="223"/>
      <c r="AU24" s="223"/>
      <c r="AV24" s="224"/>
      <c r="AW24" s="135"/>
      <c r="AX24" s="135"/>
      <c r="AY24" s="135"/>
      <c r="AZ24" s="135"/>
      <c r="BA24" s="135"/>
      <c r="BB24" s="135"/>
      <c r="BC24" s="135"/>
      <c r="BD24" s="135"/>
      <c r="BE24" s="49">
        <f t="shared" si="4"/>
        <v>362</v>
      </c>
    </row>
    <row r="25" spans="2:57" ht="15" thickBot="1">
      <c r="B25" s="408" t="s">
        <v>88</v>
      </c>
      <c r="C25" s="410" t="s">
        <v>33</v>
      </c>
      <c r="D25" s="203" t="s">
        <v>17</v>
      </c>
      <c r="E25" s="190">
        <f>E27+E29+E31+E33</f>
        <v>12</v>
      </c>
      <c r="F25" s="190">
        <f aca="true" t="shared" si="11" ref="F25:U25">F27+F29+F31+F33</f>
        <v>14</v>
      </c>
      <c r="G25" s="190">
        <f t="shared" si="11"/>
        <v>12</v>
      </c>
      <c r="H25" s="190">
        <f t="shared" si="11"/>
        <v>12</v>
      </c>
      <c r="I25" s="190">
        <f t="shared" si="11"/>
        <v>12</v>
      </c>
      <c r="J25" s="190">
        <f t="shared" si="11"/>
        <v>12</v>
      </c>
      <c r="K25" s="190">
        <f t="shared" si="11"/>
        <v>12</v>
      </c>
      <c r="L25" s="190">
        <v>13</v>
      </c>
      <c r="M25" s="190">
        <f t="shared" si="11"/>
        <v>12</v>
      </c>
      <c r="N25" s="190">
        <v>12</v>
      </c>
      <c r="O25" s="195">
        <f t="shared" si="11"/>
        <v>0</v>
      </c>
      <c r="P25" s="195">
        <f t="shared" si="11"/>
        <v>0</v>
      </c>
      <c r="Q25" s="195">
        <f t="shared" si="11"/>
        <v>0</v>
      </c>
      <c r="R25" s="190">
        <f t="shared" si="11"/>
        <v>14</v>
      </c>
      <c r="S25" s="190">
        <f t="shared" si="11"/>
        <v>10</v>
      </c>
      <c r="T25" s="190">
        <f t="shared" si="11"/>
        <v>12</v>
      </c>
      <c r="U25" s="190">
        <f t="shared" si="11"/>
        <v>10</v>
      </c>
      <c r="V25" s="159">
        <f t="shared" si="1"/>
        <v>169</v>
      </c>
      <c r="W25" s="169"/>
      <c r="X25" s="190">
        <f>X27+X29+X31+X33</f>
        <v>20</v>
      </c>
      <c r="Y25" s="190">
        <f aca="true" t="shared" si="12" ref="Y25:AJ25">Y27+Y29+Y31+Y33</f>
        <v>20</v>
      </c>
      <c r="Z25" s="190">
        <v>20</v>
      </c>
      <c r="AA25" s="190">
        <v>18</v>
      </c>
      <c r="AB25" s="190">
        <v>18</v>
      </c>
      <c r="AC25" s="190">
        <f t="shared" si="12"/>
        <v>17</v>
      </c>
      <c r="AD25" s="195">
        <f t="shared" si="12"/>
        <v>0</v>
      </c>
      <c r="AE25" s="195">
        <f t="shared" si="12"/>
        <v>0</v>
      </c>
      <c r="AF25" s="195">
        <f t="shared" si="12"/>
        <v>0</v>
      </c>
      <c r="AG25" s="195">
        <f t="shared" si="12"/>
        <v>0</v>
      </c>
      <c r="AH25" s="195">
        <f t="shared" si="12"/>
        <v>0</v>
      </c>
      <c r="AI25" s="190">
        <f t="shared" si="12"/>
        <v>20</v>
      </c>
      <c r="AJ25" s="190">
        <f t="shared" si="12"/>
        <v>18</v>
      </c>
      <c r="AK25" s="223">
        <f t="shared" si="3"/>
        <v>151</v>
      </c>
      <c r="AL25" s="195"/>
      <c r="AM25" s="195"/>
      <c r="AN25" s="195"/>
      <c r="AO25" s="195"/>
      <c r="AP25" s="164"/>
      <c r="AQ25" s="164"/>
      <c r="AR25" s="164"/>
      <c r="AS25" s="164"/>
      <c r="AT25" s="223"/>
      <c r="AU25" s="223"/>
      <c r="AV25" s="224"/>
      <c r="AW25" s="132"/>
      <c r="AX25" s="132"/>
      <c r="AY25" s="132"/>
      <c r="AZ25" s="132"/>
      <c r="BA25" s="132"/>
      <c r="BB25" s="132"/>
      <c r="BC25" s="132"/>
      <c r="BD25" s="138"/>
      <c r="BE25" s="49">
        <f t="shared" si="4"/>
        <v>320</v>
      </c>
    </row>
    <row r="26" spans="2:57" ht="16.5" customHeight="1" thickBot="1">
      <c r="B26" s="409"/>
      <c r="C26" s="411"/>
      <c r="D26" s="204" t="s">
        <v>18</v>
      </c>
      <c r="E26" s="190">
        <f>E28+E30+E32+E34</f>
        <v>6</v>
      </c>
      <c r="F26" s="190">
        <f aca="true" t="shared" si="13" ref="F26:U26">F28+F30+F32+F34</f>
        <v>7</v>
      </c>
      <c r="G26" s="190">
        <f t="shared" si="13"/>
        <v>5</v>
      </c>
      <c r="H26" s="190">
        <f t="shared" si="13"/>
        <v>6</v>
      </c>
      <c r="I26" s="190">
        <f t="shared" si="13"/>
        <v>6</v>
      </c>
      <c r="J26" s="190">
        <f t="shared" si="13"/>
        <v>6</v>
      </c>
      <c r="K26" s="190">
        <f t="shared" si="13"/>
        <v>6</v>
      </c>
      <c r="L26" s="190">
        <f t="shared" si="13"/>
        <v>7</v>
      </c>
      <c r="M26" s="190">
        <f t="shared" si="13"/>
        <v>6</v>
      </c>
      <c r="N26" s="190">
        <f t="shared" si="13"/>
        <v>6</v>
      </c>
      <c r="O26" s="195">
        <f t="shared" si="13"/>
        <v>0</v>
      </c>
      <c r="P26" s="195">
        <f t="shared" si="13"/>
        <v>0</v>
      </c>
      <c r="Q26" s="195">
        <f t="shared" si="13"/>
        <v>0</v>
      </c>
      <c r="R26" s="190">
        <f t="shared" si="13"/>
        <v>7</v>
      </c>
      <c r="S26" s="190">
        <f t="shared" si="13"/>
        <v>5</v>
      </c>
      <c r="T26" s="190">
        <f t="shared" si="13"/>
        <v>6</v>
      </c>
      <c r="U26" s="190">
        <f t="shared" si="13"/>
        <v>5</v>
      </c>
      <c r="V26" s="159">
        <f t="shared" si="1"/>
        <v>84</v>
      </c>
      <c r="W26" s="169"/>
      <c r="X26" s="190">
        <f>X28+X30+X32+X34</f>
        <v>10</v>
      </c>
      <c r="Y26" s="190">
        <v>10</v>
      </c>
      <c r="Z26" s="190">
        <f aca="true" t="shared" si="14" ref="Y26:AJ26">Z28+Z30+Z32+Z34</f>
        <v>9</v>
      </c>
      <c r="AA26" s="190">
        <f t="shared" si="14"/>
        <v>9</v>
      </c>
      <c r="AB26" s="190">
        <f t="shared" si="14"/>
        <v>10</v>
      </c>
      <c r="AC26" s="190">
        <f t="shared" si="14"/>
        <v>8</v>
      </c>
      <c r="AD26" s="195">
        <f t="shared" si="14"/>
        <v>0</v>
      </c>
      <c r="AE26" s="195">
        <f t="shared" si="14"/>
        <v>0</v>
      </c>
      <c r="AF26" s="195">
        <f t="shared" si="14"/>
        <v>0</v>
      </c>
      <c r="AG26" s="195">
        <f t="shared" si="14"/>
        <v>0</v>
      </c>
      <c r="AH26" s="195">
        <f t="shared" si="14"/>
        <v>0</v>
      </c>
      <c r="AI26" s="190">
        <f t="shared" si="14"/>
        <v>10</v>
      </c>
      <c r="AJ26" s="190">
        <v>9</v>
      </c>
      <c r="AK26" s="223">
        <f t="shared" si="3"/>
        <v>75</v>
      </c>
      <c r="AL26" s="195"/>
      <c r="AM26" s="195"/>
      <c r="AN26" s="195"/>
      <c r="AO26" s="195"/>
      <c r="AP26" s="164"/>
      <c r="AQ26" s="164"/>
      <c r="AR26" s="164"/>
      <c r="AS26" s="164"/>
      <c r="AT26" s="223"/>
      <c r="AU26" s="223"/>
      <c r="AV26" s="224"/>
      <c r="AW26" s="132"/>
      <c r="AX26" s="132"/>
      <c r="AY26" s="132"/>
      <c r="AZ26" s="132"/>
      <c r="BA26" s="132"/>
      <c r="BB26" s="132"/>
      <c r="BC26" s="132"/>
      <c r="BD26" s="138"/>
      <c r="BE26" s="49">
        <f t="shared" si="4"/>
        <v>159</v>
      </c>
    </row>
    <row r="27" spans="2:57" ht="15" thickBot="1">
      <c r="B27" s="355" t="s">
        <v>69</v>
      </c>
      <c r="C27" s="359" t="s">
        <v>168</v>
      </c>
      <c r="D27" s="116" t="s">
        <v>17</v>
      </c>
      <c r="E27" s="126">
        <v>2</v>
      </c>
      <c r="F27" s="126">
        <v>4</v>
      </c>
      <c r="G27" s="126">
        <v>2</v>
      </c>
      <c r="H27" s="126">
        <v>2</v>
      </c>
      <c r="I27" s="126">
        <v>2</v>
      </c>
      <c r="J27" s="126">
        <v>2</v>
      </c>
      <c r="K27" s="126">
        <v>2</v>
      </c>
      <c r="L27" s="126">
        <v>2</v>
      </c>
      <c r="M27" s="126">
        <v>2</v>
      </c>
      <c r="N27" s="126">
        <v>2</v>
      </c>
      <c r="O27" s="194"/>
      <c r="P27" s="194"/>
      <c r="Q27" s="194"/>
      <c r="R27" s="126">
        <v>4</v>
      </c>
      <c r="S27" s="126">
        <v>2</v>
      </c>
      <c r="T27" s="126">
        <v>2</v>
      </c>
      <c r="U27" s="126">
        <v>2</v>
      </c>
      <c r="V27" s="159">
        <f t="shared" si="1"/>
        <v>32</v>
      </c>
      <c r="W27" s="215"/>
      <c r="X27" s="166">
        <v>12</v>
      </c>
      <c r="Y27" s="166">
        <v>12</v>
      </c>
      <c r="Z27" s="166">
        <v>10</v>
      </c>
      <c r="AA27" s="166">
        <v>10</v>
      </c>
      <c r="AB27" s="166">
        <v>12</v>
      </c>
      <c r="AC27" s="166">
        <v>10</v>
      </c>
      <c r="AD27" s="211"/>
      <c r="AE27" s="211"/>
      <c r="AF27" s="211"/>
      <c r="AG27" s="211"/>
      <c r="AH27" s="211"/>
      <c r="AI27" s="166">
        <v>12</v>
      </c>
      <c r="AJ27" s="166">
        <v>10</v>
      </c>
      <c r="AK27" s="223">
        <f t="shared" si="3"/>
        <v>88</v>
      </c>
      <c r="AL27" s="211"/>
      <c r="AM27" s="211"/>
      <c r="AN27" s="211"/>
      <c r="AO27" s="211"/>
      <c r="AP27" s="164"/>
      <c r="AQ27" s="164"/>
      <c r="AR27" s="164"/>
      <c r="AS27" s="164"/>
      <c r="AT27" s="223"/>
      <c r="AU27" s="223"/>
      <c r="AV27" s="224"/>
      <c r="AW27" s="135"/>
      <c r="AX27" s="135"/>
      <c r="AY27" s="135"/>
      <c r="AZ27" s="135"/>
      <c r="BA27" s="135"/>
      <c r="BB27" s="135"/>
      <c r="BC27" s="135"/>
      <c r="BD27" s="135"/>
      <c r="BE27" s="49">
        <f t="shared" si="4"/>
        <v>120</v>
      </c>
    </row>
    <row r="28" spans="2:57" ht="15" thickBot="1">
      <c r="B28" s="356"/>
      <c r="C28" s="360"/>
      <c r="D28" s="116" t="s">
        <v>18</v>
      </c>
      <c r="E28" s="126">
        <v>1</v>
      </c>
      <c r="F28" s="126">
        <v>2</v>
      </c>
      <c r="G28" s="126">
        <v>1</v>
      </c>
      <c r="H28" s="126">
        <v>1</v>
      </c>
      <c r="I28" s="126">
        <v>1</v>
      </c>
      <c r="J28" s="126">
        <v>1</v>
      </c>
      <c r="K28" s="126">
        <v>1</v>
      </c>
      <c r="L28" s="126">
        <v>1</v>
      </c>
      <c r="M28" s="126">
        <v>1</v>
      </c>
      <c r="N28" s="126">
        <v>1</v>
      </c>
      <c r="O28" s="194"/>
      <c r="P28" s="194"/>
      <c r="Q28" s="194"/>
      <c r="R28" s="126">
        <v>2</v>
      </c>
      <c r="S28" s="126">
        <v>1</v>
      </c>
      <c r="T28" s="126">
        <v>1</v>
      </c>
      <c r="U28" s="126">
        <v>1</v>
      </c>
      <c r="V28" s="159">
        <f t="shared" si="1"/>
        <v>16</v>
      </c>
      <c r="W28" s="215"/>
      <c r="X28" s="166">
        <v>6</v>
      </c>
      <c r="Y28" s="166">
        <v>6</v>
      </c>
      <c r="Z28" s="166">
        <v>5</v>
      </c>
      <c r="AA28" s="166">
        <v>5</v>
      </c>
      <c r="AB28" s="166">
        <v>6</v>
      </c>
      <c r="AC28" s="166">
        <v>5</v>
      </c>
      <c r="AD28" s="211"/>
      <c r="AE28" s="211"/>
      <c r="AF28" s="211"/>
      <c r="AG28" s="211"/>
      <c r="AH28" s="211"/>
      <c r="AI28" s="166">
        <v>6</v>
      </c>
      <c r="AJ28" s="166">
        <v>5</v>
      </c>
      <c r="AK28" s="223">
        <f t="shared" si="3"/>
        <v>44</v>
      </c>
      <c r="AL28" s="211"/>
      <c r="AM28" s="211"/>
      <c r="AN28" s="211"/>
      <c r="AO28" s="211"/>
      <c r="AP28" s="164"/>
      <c r="AQ28" s="164"/>
      <c r="AR28" s="164"/>
      <c r="AS28" s="164"/>
      <c r="AT28" s="223"/>
      <c r="AU28" s="223"/>
      <c r="AV28" s="224"/>
      <c r="AW28" s="135"/>
      <c r="AX28" s="135"/>
      <c r="AY28" s="135"/>
      <c r="AZ28" s="135"/>
      <c r="BA28" s="135"/>
      <c r="BB28" s="135"/>
      <c r="BC28" s="135"/>
      <c r="BD28" s="135"/>
      <c r="BE28" s="49">
        <f t="shared" si="4"/>
        <v>60</v>
      </c>
    </row>
    <row r="29" spans="2:57" ht="15" thickBot="1">
      <c r="B29" s="355" t="s">
        <v>71</v>
      </c>
      <c r="C29" s="372" t="s">
        <v>169</v>
      </c>
      <c r="D29" s="116" t="s">
        <v>17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94"/>
      <c r="P29" s="194"/>
      <c r="Q29" s="194"/>
      <c r="R29" s="126"/>
      <c r="S29" s="126"/>
      <c r="T29" s="126"/>
      <c r="U29" s="126"/>
      <c r="V29" s="159">
        <f t="shared" si="1"/>
        <v>0</v>
      </c>
      <c r="W29" s="215"/>
      <c r="X29" s="166">
        <v>8</v>
      </c>
      <c r="Y29" s="166">
        <v>8</v>
      </c>
      <c r="Z29" s="166">
        <v>8</v>
      </c>
      <c r="AA29" s="166">
        <v>8</v>
      </c>
      <c r="AB29" s="166">
        <v>8</v>
      </c>
      <c r="AC29" s="166">
        <v>7</v>
      </c>
      <c r="AD29" s="211"/>
      <c r="AE29" s="211"/>
      <c r="AF29" s="211"/>
      <c r="AG29" s="211"/>
      <c r="AH29" s="211"/>
      <c r="AI29" s="166">
        <v>8</v>
      </c>
      <c r="AJ29" s="166">
        <v>8</v>
      </c>
      <c r="AK29" s="223">
        <f t="shared" si="3"/>
        <v>63</v>
      </c>
      <c r="AL29" s="211"/>
      <c r="AM29" s="211"/>
      <c r="AN29" s="211"/>
      <c r="AO29" s="211"/>
      <c r="AP29" s="164"/>
      <c r="AQ29" s="164"/>
      <c r="AR29" s="164"/>
      <c r="AS29" s="164"/>
      <c r="AT29" s="223"/>
      <c r="AU29" s="223"/>
      <c r="AV29" s="224"/>
      <c r="AW29" s="135"/>
      <c r="AX29" s="135"/>
      <c r="AY29" s="135"/>
      <c r="AZ29" s="135"/>
      <c r="BA29" s="135"/>
      <c r="BB29" s="135"/>
      <c r="BC29" s="135"/>
      <c r="BD29" s="135"/>
      <c r="BE29" s="49">
        <f t="shared" si="4"/>
        <v>63</v>
      </c>
    </row>
    <row r="30" spans="2:57" ht="15" thickBot="1">
      <c r="B30" s="356"/>
      <c r="C30" s="373"/>
      <c r="D30" s="116" t="s">
        <v>18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94"/>
      <c r="P30" s="194"/>
      <c r="Q30" s="194"/>
      <c r="R30" s="126"/>
      <c r="S30" s="126"/>
      <c r="T30" s="126"/>
      <c r="U30" s="126"/>
      <c r="V30" s="159">
        <f t="shared" si="1"/>
        <v>0</v>
      </c>
      <c r="W30" s="215"/>
      <c r="X30" s="166">
        <v>4</v>
      </c>
      <c r="Y30" s="166">
        <v>4</v>
      </c>
      <c r="Z30" s="166">
        <v>4</v>
      </c>
      <c r="AA30" s="166">
        <v>4</v>
      </c>
      <c r="AB30" s="166">
        <v>4</v>
      </c>
      <c r="AC30" s="166">
        <v>3</v>
      </c>
      <c r="AD30" s="211"/>
      <c r="AE30" s="211"/>
      <c r="AF30" s="211"/>
      <c r="AG30" s="211"/>
      <c r="AH30" s="211"/>
      <c r="AI30" s="166">
        <v>4</v>
      </c>
      <c r="AJ30" s="166">
        <v>4</v>
      </c>
      <c r="AK30" s="223">
        <f t="shared" si="3"/>
        <v>31</v>
      </c>
      <c r="AL30" s="211"/>
      <c r="AM30" s="211"/>
      <c r="AN30" s="211"/>
      <c r="AO30" s="211"/>
      <c r="AP30" s="164"/>
      <c r="AQ30" s="164"/>
      <c r="AR30" s="164"/>
      <c r="AS30" s="164"/>
      <c r="AT30" s="223"/>
      <c r="AU30" s="223"/>
      <c r="AV30" s="224"/>
      <c r="AW30" s="135"/>
      <c r="AX30" s="135"/>
      <c r="AY30" s="135"/>
      <c r="AZ30" s="135"/>
      <c r="BA30" s="135"/>
      <c r="BB30" s="135"/>
      <c r="BC30" s="135"/>
      <c r="BD30" s="135"/>
      <c r="BE30" s="49">
        <f t="shared" si="4"/>
        <v>31</v>
      </c>
    </row>
    <row r="31" spans="2:57" ht="15" thickBot="1">
      <c r="B31" s="355" t="s">
        <v>70</v>
      </c>
      <c r="C31" s="372" t="s">
        <v>170</v>
      </c>
      <c r="D31" s="116" t="s">
        <v>17</v>
      </c>
      <c r="E31" s="126">
        <v>6</v>
      </c>
      <c r="F31" s="126">
        <v>6</v>
      </c>
      <c r="G31" s="126">
        <v>6</v>
      </c>
      <c r="H31" s="126">
        <v>6</v>
      </c>
      <c r="I31" s="126">
        <v>6</v>
      </c>
      <c r="J31" s="126">
        <v>6</v>
      </c>
      <c r="K31" s="126">
        <v>6</v>
      </c>
      <c r="L31" s="126">
        <v>6</v>
      </c>
      <c r="M31" s="126">
        <v>6</v>
      </c>
      <c r="N31" s="126">
        <v>7</v>
      </c>
      <c r="O31" s="194"/>
      <c r="P31" s="194"/>
      <c r="Q31" s="194"/>
      <c r="R31" s="126">
        <v>6</v>
      </c>
      <c r="S31" s="126">
        <v>6</v>
      </c>
      <c r="T31" s="126">
        <v>6</v>
      </c>
      <c r="U31" s="126">
        <v>6</v>
      </c>
      <c r="V31" s="159">
        <f t="shared" si="1"/>
        <v>85</v>
      </c>
      <c r="W31" s="215"/>
      <c r="X31" s="166"/>
      <c r="Y31" s="166"/>
      <c r="Z31" s="166"/>
      <c r="AA31" s="166"/>
      <c r="AB31" s="166"/>
      <c r="AC31" s="166"/>
      <c r="AD31" s="211"/>
      <c r="AE31" s="211"/>
      <c r="AF31" s="211"/>
      <c r="AG31" s="211"/>
      <c r="AH31" s="211"/>
      <c r="AI31" s="166"/>
      <c r="AJ31" s="166"/>
      <c r="AK31" s="223">
        <f t="shared" si="3"/>
        <v>0</v>
      </c>
      <c r="AL31" s="211"/>
      <c r="AM31" s="211"/>
      <c r="AN31" s="211"/>
      <c r="AO31" s="211"/>
      <c r="AP31" s="164"/>
      <c r="AQ31" s="164"/>
      <c r="AR31" s="164"/>
      <c r="AS31" s="164"/>
      <c r="AT31" s="223"/>
      <c r="AU31" s="223"/>
      <c r="AV31" s="224"/>
      <c r="AW31" s="135"/>
      <c r="AX31" s="135"/>
      <c r="AY31" s="135"/>
      <c r="AZ31" s="135"/>
      <c r="BA31" s="135"/>
      <c r="BB31" s="135"/>
      <c r="BC31" s="135"/>
      <c r="BD31" s="135"/>
      <c r="BE31" s="49">
        <f t="shared" si="4"/>
        <v>85</v>
      </c>
    </row>
    <row r="32" spans="2:57" ht="15" thickBot="1">
      <c r="B32" s="356"/>
      <c r="C32" s="373"/>
      <c r="D32" s="116" t="s">
        <v>18</v>
      </c>
      <c r="E32" s="126">
        <v>3</v>
      </c>
      <c r="F32" s="126">
        <v>3</v>
      </c>
      <c r="G32" s="126">
        <v>2</v>
      </c>
      <c r="H32" s="126">
        <v>3</v>
      </c>
      <c r="I32" s="126">
        <v>3</v>
      </c>
      <c r="J32" s="126">
        <v>3</v>
      </c>
      <c r="K32" s="126">
        <v>3</v>
      </c>
      <c r="L32" s="126">
        <v>4</v>
      </c>
      <c r="M32" s="126">
        <v>3</v>
      </c>
      <c r="N32" s="126">
        <v>3</v>
      </c>
      <c r="O32" s="194"/>
      <c r="P32" s="194"/>
      <c r="Q32" s="194"/>
      <c r="R32" s="126">
        <v>3</v>
      </c>
      <c r="S32" s="126">
        <v>3</v>
      </c>
      <c r="T32" s="126">
        <v>3</v>
      </c>
      <c r="U32" s="126">
        <v>3</v>
      </c>
      <c r="V32" s="159">
        <f t="shared" si="1"/>
        <v>42</v>
      </c>
      <c r="W32" s="215"/>
      <c r="X32" s="166"/>
      <c r="Y32" s="166"/>
      <c r="Z32" s="166"/>
      <c r="AA32" s="166"/>
      <c r="AB32" s="166"/>
      <c r="AC32" s="166"/>
      <c r="AD32" s="211"/>
      <c r="AE32" s="211"/>
      <c r="AF32" s="211"/>
      <c r="AG32" s="211"/>
      <c r="AH32" s="211"/>
      <c r="AI32" s="166"/>
      <c r="AJ32" s="166"/>
      <c r="AK32" s="223">
        <f t="shared" si="3"/>
        <v>0</v>
      </c>
      <c r="AL32" s="211"/>
      <c r="AM32" s="211"/>
      <c r="AN32" s="211"/>
      <c r="AO32" s="211"/>
      <c r="AP32" s="164"/>
      <c r="AQ32" s="164"/>
      <c r="AR32" s="164"/>
      <c r="AS32" s="164"/>
      <c r="AT32" s="223"/>
      <c r="AU32" s="223"/>
      <c r="AV32" s="224"/>
      <c r="AW32" s="135"/>
      <c r="AX32" s="135"/>
      <c r="AY32" s="135"/>
      <c r="AZ32" s="135"/>
      <c r="BA32" s="135"/>
      <c r="BB32" s="135"/>
      <c r="BC32" s="135"/>
      <c r="BD32" s="135"/>
      <c r="BE32" s="49">
        <f t="shared" si="4"/>
        <v>42</v>
      </c>
    </row>
    <row r="33" spans="2:57" ht="15" thickBot="1">
      <c r="B33" s="355" t="s">
        <v>72</v>
      </c>
      <c r="C33" s="372" t="s">
        <v>171</v>
      </c>
      <c r="D33" s="116" t="s">
        <v>17</v>
      </c>
      <c r="E33" s="126">
        <v>4</v>
      </c>
      <c r="F33" s="126">
        <v>4</v>
      </c>
      <c r="G33" s="126">
        <v>4</v>
      </c>
      <c r="H33" s="126">
        <v>4</v>
      </c>
      <c r="I33" s="126">
        <v>4</v>
      </c>
      <c r="J33" s="126">
        <v>4</v>
      </c>
      <c r="K33" s="126">
        <v>4</v>
      </c>
      <c r="L33" s="126">
        <v>4</v>
      </c>
      <c r="M33" s="126">
        <v>4</v>
      </c>
      <c r="N33" s="126">
        <v>4</v>
      </c>
      <c r="O33" s="194"/>
      <c r="P33" s="194"/>
      <c r="Q33" s="194"/>
      <c r="R33" s="126">
        <v>4</v>
      </c>
      <c r="S33" s="126">
        <v>2</v>
      </c>
      <c r="T33" s="126">
        <v>4</v>
      </c>
      <c r="U33" s="126">
        <v>2</v>
      </c>
      <c r="V33" s="159">
        <f t="shared" si="1"/>
        <v>52</v>
      </c>
      <c r="W33" s="215"/>
      <c r="X33" s="166"/>
      <c r="Y33" s="166"/>
      <c r="Z33" s="166"/>
      <c r="AA33" s="166"/>
      <c r="AB33" s="166"/>
      <c r="AC33" s="166"/>
      <c r="AD33" s="211"/>
      <c r="AE33" s="211"/>
      <c r="AF33" s="211"/>
      <c r="AG33" s="211"/>
      <c r="AH33" s="211"/>
      <c r="AI33" s="166"/>
      <c r="AJ33" s="166"/>
      <c r="AK33" s="223">
        <f t="shared" si="3"/>
        <v>0</v>
      </c>
      <c r="AL33" s="211"/>
      <c r="AM33" s="211"/>
      <c r="AN33" s="211"/>
      <c r="AO33" s="211"/>
      <c r="AP33" s="164"/>
      <c r="AQ33" s="164"/>
      <c r="AR33" s="164"/>
      <c r="AS33" s="164"/>
      <c r="AT33" s="223"/>
      <c r="AU33" s="223"/>
      <c r="AV33" s="224"/>
      <c r="AW33" s="135"/>
      <c r="AX33" s="135"/>
      <c r="AY33" s="135"/>
      <c r="AZ33" s="135"/>
      <c r="BA33" s="135"/>
      <c r="BB33" s="135"/>
      <c r="BC33" s="135"/>
      <c r="BD33" s="135"/>
      <c r="BE33" s="49">
        <f t="shared" si="4"/>
        <v>52</v>
      </c>
    </row>
    <row r="34" spans="2:57" ht="20.25" customHeight="1" thickBot="1">
      <c r="B34" s="356"/>
      <c r="C34" s="373"/>
      <c r="D34" s="116" t="s">
        <v>18</v>
      </c>
      <c r="E34" s="126">
        <v>2</v>
      </c>
      <c r="F34" s="126">
        <v>2</v>
      </c>
      <c r="G34" s="126">
        <v>2</v>
      </c>
      <c r="H34" s="126">
        <v>2</v>
      </c>
      <c r="I34" s="126">
        <v>2</v>
      </c>
      <c r="J34" s="126">
        <v>2</v>
      </c>
      <c r="K34" s="126">
        <v>2</v>
      </c>
      <c r="L34" s="126">
        <v>2</v>
      </c>
      <c r="M34" s="126">
        <v>2</v>
      </c>
      <c r="N34" s="126">
        <v>2</v>
      </c>
      <c r="O34" s="194"/>
      <c r="P34" s="194"/>
      <c r="Q34" s="194"/>
      <c r="R34" s="126">
        <v>2</v>
      </c>
      <c r="S34" s="126">
        <v>1</v>
      </c>
      <c r="T34" s="126">
        <v>2</v>
      </c>
      <c r="U34" s="126">
        <v>1</v>
      </c>
      <c r="V34" s="159">
        <f t="shared" si="1"/>
        <v>26</v>
      </c>
      <c r="W34" s="215"/>
      <c r="X34" s="166"/>
      <c r="Y34" s="166"/>
      <c r="Z34" s="166"/>
      <c r="AA34" s="166"/>
      <c r="AB34" s="166"/>
      <c r="AC34" s="166"/>
      <c r="AD34" s="211"/>
      <c r="AE34" s="211"/>
      <c r="AF34" s="211"/>
      <c r="AG34" s="211"/>
      <c r="AH34" s="211"/>
      <c r="AI34" s="166"/>
      <c r="AJ34" s="166"/>
      <c r="AK34" s="223">
        <f t="shared" si="3"/>
        <v>0</v>
      </c>
      <c r="AL34" s="211"/>
      <c r="AM34" s="211"/>
      <c r="AN34" s="211"/>
      <c r="AO34" s="211"/>
      <c r="AP34" s="164"/>
      <c r="AQ34" s="164"/>
      <c r="AR34" s="164"/>
      <c r="AS34" s="164"/>
      <c r="AT34" s="223"/>
      <c r="AU34" s="223"/>
      <c r="AV34" s="224"/>
      <c r="AW34" s="135"/>
      <c r="AX34" s="135"/>
      <c r="AY34" s="135"/>
      <c r="AZ34" s="135"/>
      <c r="BA34" s="135"/>
      <c r="BB34" s="135"/>
      <c r="BC34" s="135"/>
      <c r="BD34" s="135"/>
      <c r="BE34" s="49">
        <f t="shared" si="4"/>
        <v>26</v>
      </c>
    </row>
    <row r="35" spans="2:57" ht="15" thickBot="1">
      <c r="B35" s="287" t="s">
        <v>97</v>
      </c>
      <c r="C35" s="357" t="s">
        <v>34</v>
      </c>
      <c r="D35" s="131" t="s">
        <v>17</v>
      </c>
      <c r="E35" s="123">
        <f>E37+E41+E47</f>
        <v>20</v>
      </c>
      <c r="F35" s="123">
        <v>20</v>
      </c>
      <c r="G35" s="123">
        <f aca="true" t="shared" si="15" ref="F35:U35">G37+G41+G47</f>
        <v>20</v>
      </c>
      <c r="H35" s="123">
        <f t="shared" si="15"/>
        <v>20</v>
      </c>
      <c r="I35" s="123">
        <f t="shared" si="15"/>
        <v>20</v>
      </c>
      <c r="J35" s="123">
        <f t="shared" si="15"/>
        <v>20</v>
      </c>
      <c r="K35" s="123">
        <f t="shared" si="15"/>
        <v>20</v>
      </c>
      <c r="L35" s="123">
        <f t="shared" si="15"/>
        <v>20</v>
      </c>
      <c r="M35" s="123">
        <v>21</v>
      </c>
      <c r="N35" s="123">
        <v>20</v>
      </c>
      <c r="O35" s="195"/>
      <c r="P35" s="195"/>
      <c r="Q35" s="195"/>
      <c r="R35" s="123">
        <f t="shared" si="15"/>
        <v>20</v>
      </c>
      <c r="S35" s="123">
        <f t="shared" si="15"/>
        <v>22</v>
      </c>
      <c r="T35" s="123">
        <f t="shared" si="15"/>
        <v>20</v>
      </c>
      <c r="U35" s="123">
        <v>20</v>
      </c>
      <c r="V35" s="159">
        <f t="shared" si="1"/>
        <v>283</v>
      </c>
      <c r="W35" s="169"/>
      <c r="X35" s="123">
        <v>16</v>
      </c>
      <c r="Y35" s="123">
        <v>14</v>
      </c>
      <c r="Z35" s="123">
        <v>16</v>
      </c>
      <c r="AA35" s="123">
        <v>14</v>
      </c>
      <c r="AB35" s="123">
        <v>16</v>
      </c>
      <c r="AC35" s="123">
        <v>16</v>
      </c>
      <c r="AD35" s="195"/>
      <c r="AE35" s="195"/>
      <c r="AF35" s="195"/>
      <c r="AG35" s="195"/>
      <c r="AH35" s="195"/>
      <c r="AI35" s="123">
        <v>15</v>
      </c>
      <c r="AJ35" s="123">
        <v>14</v>
      </c>
      <c r="AK35" s="223">
        <f t="shared" si="3"/>
        <v>121</v>
      </c>
      <c r="AL35" s="195"/>
      <c r="AM35" s="195"/>
      <c r="AN35" s="195"/>
      <c r="AO35" s="195"/>
      <c r="AP35" s="164"/>
      <c r="AQ35" s="164"/>
      <c r="AR35" s="164"/>
      <c r="AS35" s="164"/>
      <c r="AT35" s="223"/>
      <c r="AU35" s="223"/>
      <c r="AV35" s="224"/>
      <c r="AW35" s="132"/>
      <c r="AX35" s="132"/>
      <c r="AY35" s="132"/>
      <c r="AZ35" s="132"/>
      <c r="BA35" s="132"/>
      <c r="BB35" s="132"/>
      <c r="BC35" s="132"/>
      <c r="BD35" s="138"/>
      <c r="BE35" s="49">
        <f t="shared" si="4"/>
        <v>404</v>
      </c>
    </row>
    <row r="36" spans="2:57" ht="15" thickBot="1">
      <c r="B36" s="288"/>
      <c r="C36" s="358"/>
      <c r="D36" s="131" t="s">
        <v>18</v>
      </c>
      <c r="E36" s="123">
        <f>E38+E42+E48</f>
        <v>10</v>
      </c>
      <c r="F36" s="123">
        <v>10</v>
      </c>
      <c r="G36" s="123">
        <v>10</v>
      </c>
      <c r="H36" s="123">
        <f aca="true" t="shared" si="16" ref="F36:U36">H38+H42+H48</f>
        <v>10</v>
      </c>
      <c r="I36" s="123">
        <f t="shared" si="16"/>
        <v>10</v>
      </c>
      <c r="J36" s="123">
        <f t="shared" si="16"/>
        <v>10</v>
      </c>
      <c r="K36" s="123">
        <f t="shared" si="16"/>
        <v>10</v>
      </c>
      <c r="L36" s="123">
        <v>10</v>
      </c>
      <c r="M36" s="123">
        <v>11</v>
      </c>
      <c r="N36" s="123">
        <f t="shared" si="16"/>
        <v>10</v>
      </c>
      <c r="O36" s="195">
        <f t="shared" si="16"/>
        <v>36</v>
      </c>
      <c r="P36" s="195">
        <f t="shared" si="16"/>
        <v>36</v>
      </c>
      <c r="Q36" s="195">
        <f t="shared" si="16"/>
        <v>36</v>
      </c>
      <c r="R36" s="123">
        <v>10</v>
      </c>
      <c r="S36" s="123">
        <f t="shared" si="16"/>
        <v>11</v>
      </c>
      <c r="T36" s="123">
        <f t="shared" si="16"/>
        <v>10</v>
      </c>
      <c r="U36" s="123">
        <v>10</v>
      </c>
      <c r="V36" s="159">
        <f t="shared" si="1"/>
        <v>250</v>
      </c>
      <c r="W36" s="169"/>
      <c r="X36" s="123">
        <v>8</v>
      </c>
      <c r="Y36" s="123">
        <v>7</v>
      </c>
      <c r="Z36" s="123">
        <v>8</v>
      </c>
      <c r="AA36" s="123">
        <v>7</v>
      </c>
      <c r="AB36" s="123">
        <v>8</v>
      </c>
      <c r="AC36" s="123">
        <v>8</v>
      </c>
      <c r="AD36" s="195">
        <f aca="true" t="shared" si="17" ref="Y36:AJ36">AD38+AD42+AD48</f>
        <v>0</v>
      </c>
      <c r="AE36" s="195">
        <f t="shared" si="17"/>
        <v>0</v>
      </c>
      <c r="AF36" s="195">
        <f t="shared" si="17"/>
        <v>0</v>
      </c>
      <c r="AG36" s="195">
        <f t="shared" si="17"/>
        <v>0</v>
      </c>
      <c r="AH36" s="195">
        <f t="shared" si="17"/>
        <v>0</v>
      </c>
      <c r="AI36" s="123">
        <v>8</v>
      </c>
      <c r="AJ36" s="123">
        <v>7</v>
      </c>
      <c r="AK36" s="223">
        <f t="shared" si="3"/>
        <v>61</v>
      </c>
      <c r="AL36" s="195"/>
      <c r="AM36" s="195"/>
      <c r="AN36" s="195"/>
      <c r="AO36" s="195"/>
      <c r="AP36" s="164"/>
      <c r="AQ36" s="164"/>
      <c r="AR36" s="164"/>
      <c r="AS36" s="164"/>
      <c r="AT36" s="223"/>
      <c r="AU36" s="223"/>
      <c r="AV36" s="224"/>
      <c r="AW36" s="132"/>
      <c r="AX36" s="132"/>
      <c r="AY36" s="132"/>
      <c r="AZ36" s="132"/>
      <c r="BA36" s="132"/>
      <c r="BB36" s="132"/>
      <c r="BC36" s="132"/>
      <c r="BD36" s="138"/>
      <c r="BE36" s="49">
        <f t="shared" si="4"/>
        <v>311</v>
      </c>
    </row>
    <row r="37" spans="2:57" ht="15" thickBot="1">
      <c r="B37" s="408" t="s">
        <v>35</v>
      </c>
      <c r="C37" s="412" t="s">
        <v>124</v>
      </c>
      <c r="D37" s="191" t="s">
        <v>17</v>
      </c>
      <c r="E37" s="190">
        <f>E39</f>
        <v>10</v>
      </c>
      <c r="F37" s="190">
        <f aca="true" t="shared" si="18" ref="F37:U37">F39</f>
        <v>8</v>
      </c>
      <c r="G37" s="190">
        <f t="shared" si="18"/>
        <v>8</v>
      </c>
      <c r="H37" s="190">
        <f t="shared" si="18"/>
        <v>8</v>
      </c>
      <c r="I37" s="190">
        <f t="shared" si="18"/>
        <v>8</v>
      </c>
      <c r="J37" s="190">
        <f t="shared" si="18"/>
        <v>8</v>
      </c>
      <c r="K37" s="190">
        <f t="shared" si="18"/>
        <v>8</v>
      </c>
      <c r="L37" s="190">
        <f t="shared" si="18"/>
        <v>8</v>
      </c>
      <c r="M37" s="190">
        <f t="shared" si="18"/>
        <v>8</v>
      </c>
      <c r="N37" s="190">
        <f t="shared" si="18"/>
        <v>9</v>
      </c>
      <c r="O37" s="195">
        <f t="shared" si="18"/>
        <v>0</v>
      </c>
      <c r="P37" s="195">
        <f t="shared" si="18"/>
        <v>0</v>
      </c>
      <c r="Q37" s="195">
        <f t="shared" si="18"/>
        <v>0</v>
      </c>
      <c r="R37" s="190">
        <f t="shared" si="18"/>
        <v>8</v>
      </c>
      <c r="S37" s="190">
        <f t="shared" si="18"/>
        <v>10</v>
      </c>
      <c r="T37" s="190">
        <f t="shared" si="18"/>
        <v>8</v>
      </c>
      <c r="U37" s="190">
        <f t="shared" si="18"/>
        <v>10</v>
      </c>
      <c r="V37" s="159">
        <f t="shared" si="1"/>
        <v>119</v>
      </c>
      <c r="W37" s="169"/>
      <c r="X37" s="190">
        <f>X39</f>
        <v>0</v>
      </c>
      <c r="Y37" s="190">
        <f aca="true" t="shared" si="19" ref="Y37:AJ37">Y39</f>
        <v>0</v>
      </c>
      <c r="Z37" s="190">
        <f t="shared" si="19"/>
        <v>0</v>
      </c>
      <c r="AA37" s="190">
        <f t="shared" si="19"/>
        <v>0</v>
      </c>
      <c r="AB37" s="190">
        <f t="shared" si="19"/>
        <v>0</v>
      </c>
      <c r="AC37" s="190">
        <f t="shared" si="19"/>
        <v>0</v>
      </c>
      <c r="AD37" s="195">
        <f t="shared" si="19"/>
        <v>0</v>
      </c>
      <c r="AE37" s="195">
        <f t="shared" si="19"/>
        <v>0</v>
      </c>
      <c r="AF37" s="195">
        <f t="shared" si="19"/>
        <v>0</v>
      </c>
      <c r="AG37" s="195">
        <f t="shared" si="19"/>
        <v>0</v>
      </c>
      <c r="AH37" s="195">
        <f t="shared" si="19"/>
        <v>0</v>
      </c>
      <c r="AI37" s="190">
        <f t="shared" si="19"/>
        <v>0</v>
      </c>
      <c r="AJ37" s="190">
        <f t="shared" si="19"/>
        <v>0</v>
      </c>
      <c r="AK37" s="223">
        <f>SUM(X37:AJ37)</f>
        <v>0</v>
      </c>
      <c r="AL37" s="195"/>
      <c r="AM37" s="195"/>
      <c r="AN37" s="195"/>
      <c r="AO37" s="195"/>
      <c r="AP37" s="164"/>
      <c r="AQ37" s="164"/>
      <c r="AR37" s="164"/>
      <c r="AS37" s="164"/>
      <c r="AT37" s="223"/>
      <c r="AU37" s="223"/>
      <c r="AV37" s="224"/>
      <c r="AW37" s="132"/>
      <c r="AX37" s="132"/>
      <c r="AY37" s="132"/>
      <c r="AZ37" s="132"/>
      <c r="BA37" s="132"/>
      <c r="BB37" s="132"/>
      <c r="BC37" s="132"/>
      <c r="BD37" s="138"/>
      <c r="BE37" s="49">
        <f t="shared" si="4"/>
        <v>119</v>
      </c>
    </row>
    <row r="38" spans="2:57" ht="15" thickBot="1">
      <c r="B38" s="409"/>
      <c r="C38" s="413"/>
      <c r="D38" s="191" t="s">
        <v>18</v>
      </c>
      <c r="E38" s="190">
        <f>E40</f>
        <v>5</v>
      </c>
      <c r="F38" s="190">
        <f aca="true" t="shared" si="20" ref="F38:U38">F40</f>
        <v>4</v>
      </c>
      <c r="G38" s="190">
        <f t="shared" si="20"/>
        <v>4</v>
      </c>
      <c r="H38" s="190">
        <f t="shared" si="20"/>
        <v>4</v>
      </c>
      <c r="I38" s="190">
        <f t="shared" si="20"/>
        <v>4</v>
      </c>
      <c r="J38" s="190">
        <f t="shared" si="20"/>
        <v>4</v>
      </c>
      <c r="K38" s="190">
        <f t="shared" si="20"/>
        <v>4</v>
      </c>
      <c r="L38" s="190">
        <f t="shared" si="20"/>
        <v>4</v>
      </c>
      <c r="M38" s="190">
        <f t="shared" si="20"/>
        <v>4</v>
      </c>
      <c r="N38" s="190">
        <f t="shared" si="20"/>
        <v>5</v>
      </c>
      <c r="O38" s="195">
        <f t="shared" si="20"/>
        <v>0</v>
      </c>
      <c r="P38" s="195">
        <f t="shared" si="20"/>
        <v>0</v>
      </c>
      <c r="Q38" s="195">
        <f t="shared" si="20"/>
        <v>0</v>
      </c>
      <c r="R38" s="190">
        <f t="shared" si="20"/>
        <v>4</v>
      </c>
      <c r="S38" s="190">
        <f t="shared" si="20"/>
        <v>5</v>
      </c>
      <c r="T38" s="190">
        <f t="shared" si="20"/>
        <v>4</v>
      </c>
      <c r="U38" s="190">
        <f t="shared" si="20"/>
        <v>5</v>
      </c>
      <c r="V38" s="159">
        <f t="shared" si="1"/>
        <v>60</v>
      </c>
      <c r="W38" s="169"/>
      <c r="X38" s="190">
        <f>X40</f>
        <v>0</v>
      </c>
      <c r="Y38" s="190">
        <f aca="true" t="shared" si="21" ref="Y38:AJ38">Y40</f>
        <v>0</v>
      </c>
      <c r="Z38" s="190">
        <f t="shared" si="21"/>
        <v>0</v>
      </c>
      <c r="AA38" s="190">
        <f t="shared" si="21"/>
        <v>0</v>
      </c>
      <c r="AB38" s="190">
        <f t="shared" si="21"/>
        <v>0</v>
      </c>
      <c r="AC38" s="190">
        <f t="shared" si="21"/>
        <v>0</v>
      </c>
      <c r="AD38" s="195">
        <f t="shared" si="21"/>
        <v>0</v>
      </c>
      <c r="AE38" s="195">
        <f t="shared" si="21"/>
        <v>0</v>
      </c>
      <c r="AF38" s="195">
        <f t="shared" si="21"/>
        <v>0</v>
      </c>
      <c r="AG38" s="195">
        <f t="shared" si="21"/>
        <v>0</v>
      </c>
      <c r="AH38" s="195">
        <f t="shared" si="21"/>
        <v>0</v>
      </c>
      <c r="AI38" s="190">
        <f t="shared" si="21"/>
        <v>0</v>
      </c>
      <c r="AJ38" s="190">
        <f t="shared" si="21"/>
        <v>0</v>
      </c>
      <c r="AK38" s="223">
        <f t="shared" si="3"/>
        <v>0</v>
      </c>
      <c r="AL38" s="195"/>
      <c r="AM38" s="195"/>
      <c r="AN38" s="195"/>
      <c r="AO38" s="195"/>
      <c r="AP38" s="164"/>
      <c r="AQ38" s="164"/>
      <c r="AR38" s="164"/>
      <c r="AS38" s="164"/>
      <c r="AT38" s="223"/>
      <c r="AU38" s="223"/>
      <c r="AV38" s="224"/>
      <c r="AW38" s="132"/>
      <c r="AX38" s="132"/>
      <c r="AY38" s="132"/>
      <c r="AZ38" s="132"/>
      <c r="BA38" s="132"/>
      <c r="BB38" s="132"/>
      <c r="BC38" s="132"/>
      <c r="BD38" s="138"/>
      <c r="BE38" s="49">
        <f t="shared" si="4"/>
        <v>60</v>
      </c>
    </row>
    <row r="39" spans="2:57" ht="15" thickBot="1">
      <c r="B39" s="280" t="s">
        <v>36</v>
      </c>
      <c r="C39" s="387" t="s">
        <v>116</v>
      </c>
      <c r="D39" s="116" t="s">
        <v>17</v>
      </c>
      <c r="E39" s="124">
        <v>10</v>
      </c>
      <c r="F39" s="124">
        <v>8</v>
      </c>
      <c r="G39" s="124">
        <v>8</v>
      </c>
      <c r="H39" s="124">
        <v>8</v>
      </c>
      <c r="I39" s="124">
        <v>8</v>
      </c>
      <c r="J39" s="124">
        <v>8</v>
      </c>
      <c r="K39" s="124">
        <v>8</v>
      </c>
      <c r="L39" s="124">
        <v>8</v>
      </c>
      <c r="M39" s="124">
        <v>8</v>
      </c>
      <c r="N39" s="199">
        <v>9</v>
      </c>
      <c r="O39" s="196"/>
      <c r="P39" s="196"/>
      <c r="Q39" s="196"/>
      <c r="R39" s="124">
        <v>8</v>
      </c>
      <c r="S39" s="124">
        <v>10</v>
      </c>
      <c r="T39" s="124">
        <v>8</v>
      </c>
      <c r="U39" s="124">
        <v>10</v>
      </c>
      <c r="V39" s="159">
        <f t="shared" si="1"/>
        <v>119</v>
      </c>
      <c r="W39" s="170"/>
      <c r="X39" s="217"/>
      <c r="Y39" s="218"/>
      <c r="Z39" s="218"/>
      <c r="AA39" s="218"/>
      <c r="AB39" s="218"/>
      <c r="AC39" s="218"/>
      <c r="AD39" s="198"/>
      <c r="AE39" s="198"/>
      <c r="AF39" s="198"/>
      <c r="AG39" s="198"/>
      <c r="AH39" s="198"/>
      <c r="AI39" s="218"/>
      <c r="AJ39" s="218"/>
      <c r="AK39" s="223">
        <f t="shared" si="3"/>
        <v>0</v>
      </c>
      <c r="AL39" s="198"/>
      <c r="AM39" s="198"/>
      <c r="AN39" s="198"/>
      <c r="AO39" s="198"/>
      <c r="AP39" s="164"/>
      <c r="AQ39" s="164"/>
      <c r="AR39" s="164"/>
      <c r="AS39" s="164"/>
      <c r="AT39" s="223"/>
      <c r="AU39" s="223"/>
      <c r="AV39" s="224"/>
      <c r="AW39" s="132"/>
      <c r="AX39" s="132"/>
      <c r="AY39" s="132"/>
      <c r="AZ39" s="132"/>
      <c r="BA39" s="132"/>
      <c r="BB39" s="132"/>
      <c r="BC39" s="132"/>
      <c r="BD39" s="138"/>
      <c r="BE39" s="49">
        <f t="shared" si="4"/>
        <v>119</v>
      </c>
    </row>
    <row r="40" spans="2:57" ht="15" thickBot="1">
      <c r="B40" s="281"/>
      <c r="C40" s="388"/>
      <c r="D40" s="116" t="s">
        <v>18</v>
      </c>
      <c r="E40" s="128">
        <v>5</v>
      </c>
      <c r="F40" s="128">
        <v>4</v>
      </c>
      <c r="G40" s="128">
        <v>4</v>
      </c>
      <c r="H40" s="128">
        <v>4</v>
      </c>
      <c r="I40" s="128">
        <v>4</v>
      </c>
      <c r="J40" s="128">
        <v>4</v>
      </c>
      <c r="K40" s="128">
        <v>4</v>
      </c>
      <c r="L40" s="128">
        <v>4</v>
      </c>
      <c r="M40" s="128">
        <v>4</v>
      </c>
      <c r="N40" s="200">
        <v>5</v>
      </c>
      <c r="O40" s="197"/>
      <c r="P40" s="197"/>
      <c r="Q40" s="197"/>
      <c r="R40" s="128">
        <v>4</v>
      </c>
      <c r="S40" s="128">
        <v>5</v>
      </c>
      <c r="T40" s="124">
        <v>4</v>
      </c>
      <c r="U40" s="124">
        <v>5</v>
      </c>
      <c r="V40" s="159">
        <f t="shared" si="1"/>
        <v>60</v>
      </c>
      <c r="W40" s="170"/>
      <c r="X40" s="218"/>
      <c r="Y40" s="218"/>
      <c r="Z40" s="218"/>
      <c r="AA40" s="218"/>
      <c r="AB40" s="218"/>
      <c r="AC40" s="218"/>
      <c r="AD40" s="198"/>
      <c r="AE40" s="198"/>
      <c r="AF40" s="198"/>
      <c r="AG40" s="198"/>
      <c r="AH40" s="198"/>
      <c r="AI40" s="218"/>
      <c r="AJ40" s="218"/>
      <c r="AK40" s="223">
        <f t="shared" si="3"/>
        <v>0</v>
      </c>
      <c r="AL40" s="198"/>
      <c r="AM40" s="198"/>
      <c r="AN40" s="198"/>
      <c r="AO40" s="198"/>
      <c r="AP40" s="164"/>
      <c r="AQ40" s="164"/>
      <c r="AR40" s="164"/>
      <c r="AS40" s="164"/>
      <c r="AT40" s="223"/>
      <c r="AU40" s="223"/>
      <c r="AV40" s="224"/>
      <c r="AW40" s="132"/>
      <c r="AX40" s="132"/>
      <c r="AY40" s="132"/>
      <c r="AZ40" s="132"/>
      <c r="BA40" s="132"/>
      <c r="BB40" s="132"/>
      <c r="BC40" s="132"/>
      <c r="BD40" s="138"/>
      <c r="BE40" s="49">
        <f t="shared" si="4"/>
        <v>60</v>
      </c>
    </row>
    <row r="41" spans="2:57" ht="15" thickBot="1">
      <c r="B41" s="403" t="s">
        <v>53</v>
      </c>
      <c r="C41" s="405" t="s">
        <v>146</v>
      </c>
      <c r="D41" s="191" t="s">
        <v>17</v>
      </c>
      <c r="E41" s="192">
        <f>E43+E45</f>
        <v>6</v>
      </c>
      <c r="F41" s="192">
        <f aca="true" t="shared" si="22" ref="F41:U41">F43+F45</f>
        <v>6</v>
      </c>
      <c r="G41" s="192">
        <f t="shared" si="22"/>
        <v>6</v>
      </c>
      <c r="H41" s="192">
        <f t="shared" si="22"/>
        <v>6</v>
      </c>
      <c r="I41" s="192">
        <f t="shared" si="22"/>
        <v>6</v>
      </c>
      <c r="J41" s="192">
        <f t="shared" si="22"/>
        <v>6</v>
      </c>
      <c r="K41" s="192">
        <f t="shared" si="22"/>
        <v>6</v>
      </c>
      <c r="L41" s="192">
        <f t="shared" si="22"/>
        <v>6</v>
      </c>
      <c r="M41" s="192">
        <f t="shared" si="22"/>
        <v>6</v>
      </c>
      <c r="N41" s="192">
        <f t="shared" si="22"/>
        <v>6</v>
      </c>
      <c r="O41" s="196">
        <f t="shared" si="22"/>
        <v>0</v>
      </c>
      <c r="P41" s="196">
        <f t="shared" si="22"/>
        <v>0</v>
      </c>
      <c r="Q41" s="196">
        <f t="shared" si="22"/>
        <v>0</v>
      </c>
      <c r="R41" s="192">
        <f t="shared" si="22"/>
        <v>6</v>
      </c>
      <c r="S41" s="192">
        <f t="shared" si="22"/>
        <v>6</v>
      </c>
      <c r="T41" s="192">
        <f t="shared" si="22"/>
        <v>6</v>
      </c>
      <c r="U41" s="192">
        <f t="shared" si="22"/>
        <v>8</v>
      </c>
      <c r="V41" s="159">
        <f t="shared" si="1"/>
        <v>86</v>
      </c>
      <c r="W41" s="174"/>
      <c r="X41" s="192">
        <f>X43+X45</f>
        <v>9</v>
      </c>
      <c r="Y41" s="192">
        <f aca="true" t="shared" si="23" ref="Y41:AJ41">Y43+Y45</f>
        <v>9</v>
      </c>
      <c r="Z41" s="192">
        <f t="shared" si="23"/>
        <v>9</v>
      </c>
      <c r="AA41" s="192">
        <f t="shared" si="23"/>
        <v>10</v>
      </c>
      <c r="AB41" s="192">
        <f t="shared" si="23"/>
        <v>8</v>
      </c>
      <c r="AC41" s="192">
        <f t="shared" si="23"/>
        <v>10</v>
      </c>
      <c r="AD41" s="196"/>
      <c r="AE41" s="196"/>
      <c r="AF41" s="196"/>
      <c r="AG41" s="196"/>
      <c r="AH41" s="196">
        <f t="shared" si="23"/>
        <v>0</v>
      </c>
      <c r="AI41" s="192">
        <f t="shared" si="23"/>
        <v>10</v>
      </c>
      <c r="AJ41" s="192">
        <f t="shared" si="23"/>
        <v>10</v>
      </c>
      <c r="AK41" s="223">
        <f t="shared" si="3"/>
        <v>75</v>
      </c>
      <c r="AL41" s="196"/>
      <c r="AM41" s="196"/>
      <c r="AN41" s="196"/>
      <c r="AO41" s="196"/>
      <c r="AP41" s="164"/>
      <c r="AQ41" s="164"/>
      <c r="AR41" s="164"/>
      <c r="AS41" s="164"/>
      <c r="AT41" s="223"/>
      <c r="AU41" s="223"/>
      <c r="AV41" s="224"/>
      <c r="AW41" s="132"/>
      <c r="AX41" s="132"/>
      <c r="AY41" s="132"/>
      <c r="AZ41" s="132"/>
      <c r="BA41" s="132"/>
      <c r="BB41" s="132"/>
      <c r="BC41" s="132"/>
      <c r="BD41" s="138"/>
      <c r="BE41" s="49">
        <f t="shared" si="4"/>
        <v>161</v>
      </c>
    </row>
    <row r="42" spans="2:57" ht="15" thickBot="1">
      <c r="B42" s="404"/>
      <c r="C42" s="406"/>
      <c r="D42" s="191" t="s">
        <v>18</v>
      </c>
      <c r="E42" s="192">
        <f>E44+E46</f>
        <v>3</v>
      </c>
      <c r="F42" s="192">
        <f aca="true" t="shared" si="24" ref="F42:U42">F44+F46</f>
        <v>3</v>
      </c>
      <c r="G42" s="192">
        <f t="shared" si="24"/>
        <v>3</v>
      </c>
      <c r="H42" s="192">
        <f t="shared" si="24"/>
        <v>3</v>
      </c>
      <c r="I42" s="192">
        <f t="shared" si="24"/>
        <v>3</v>
      </c>
      <c r="J42" s="192">
        <f t="shared" si="24"/>
        <v>3</v>
      </c>
      <c r="K42" s="192">
        <f t="shared" si="24"/>
        <v>3</v>
      </c>
      <c r="L42" s="192">
        <f t="shared" si="24"/>
        <v>3</v>
      </c>
      <c r="M42" s="192">
        <f t="shared" si="24"/>
        <v>3</v>
      </c>
      <c r="N42" s="192">
        <f t="shared" si="24"/>
        <v>3</v>
      </c>
      <c r="O42" s="196">
        <f t="shared" si="24"/>
        <v>0</v>
      </c>
      <c r="P42" s="196">
        <f t="shared" si="24"/>
        <v>0</v>
      </c>
      <c r="Q42" s="196">
        <f t="shared" si="24"/>
        <v>0</v>
      </c>
      <c r="R42" s="192">
        <f t="shared" si="24"/>
        <v>3</v>
      </c>
      <c r="S42" s="192">
        <f t="shared" si="24"/>
        <v>3</v>
      </c>
      <c r="T42" s="192">
        <f t="shared" si="24"/>
        <v>3</v>
      </c>
      <c r="U42" s="192">
        <f t="shared" si="24"/>
        <v>4</v>
      </c>
      <c r="V42" s="159">
        <f t="shared" si="1"/>
        <v>43</v>
      </c>
      <c r="W42" s="174"/>
      <c r="X42" s="192">
        <f>X44+X46</f>
        <v>5</v>
      </c>
      <c r="Y42" s="192">
        <v>5</v>
      </c>
      <c r="Z42" s="192">
        <v>4</v>
      </c>
      <c r="AA42" s="192">
        <v>5</v>
      </c>
      <c r="AB42" s="192">
        <f aca="true" t="shared" si="25" ref="Y42:AJ42">AB44+AB46</f>
        <v>4</v>
      </c>
      <c r="AC42" s="192">
        <f t="shared" si="25"/>
        <v>5</v>
      </c>
      <c r="AD42" s="196">
        <f t="shared" si="25"/>
        <v>0</v>
      </c>
      <c r="AE42" s="196">
        <f t="shared" si="25"/>
        <v>0</v>
      </c>
      <c r="AF42" s="196">
        <f t="shared" si="25"/>
        <v>0</v>
      </c>
      <c r="AG42" s="196">
        <f t="shared" si="25"/>
        <v>0</v>
      </c>
      <c r="AH42" s="196">
        <f t="shared" si="25"/>
        <v>0</v>
      </c>
      <c r="AI42" s="192">
        <f t="shared" si="25"/>
        <v>5</v>
      </c>
      <c r="AJ42" s="192">
        <f t="shared" si="25"/>
        <v>5</v>
      </c>
      <c r="AK42" s="223">
        <f t="shared" si="3"/>
        <v>38</v>
      </c>
      <c r="AL42" s="196"/>
      <c r="AM42" s="196"/>
      <c r="AN42" s="196"/>
      <c r="AO42" s="196"/>
      <c r="AP42" s="164"/>
      <c r="AQ42" s="164"/>
      <c r="AR42" s="164"/>
      <c r="AS42" s="164"/>
      <c r="AT42" s="223"/>
      <c r="AU42" s="223"/>
      <c r="AV42" s="224"/>
      <c r="AW42" s="132"/>
      <c r="AX42" s="132"/>
      <c r="AY42" s="132"/>
      <c r="AZ42" s="132"/>
      <c r="BA42" s="132"/>
      <c r="BB42" s="132"/>
      <c r="BC42" s="132"/>
      <c r="BD42" s="138"/>
      <c r="BE42" s="49">
        <f t="shared" si="4"/>
        <v>81</v>
      </c>
    </row>
    <row r="43" spans="2:57" ht="15" thickBot="1">
      <c r="B43" s="280" t="s">
        <v>147</v>
      </c>
      <c r="C43" s="398" t="s">
        <v>149</v>
      </c>
      <c r="D43" s="116" t="s">
        <v>17</v>
      </c>
      <c r="E43" s="124">
        <v>6</v>
      </c>
      <c r="F43" s="124">
        <v>6</v>
      </c>
      <c r="G43" s="124">
        <v>6</v>
      </c>
      <c r="H43" s="124">
        <v>6</v>
      </c>
      <c r="I43" s="124">
        <v>6</v>
      </c>
      <c r="J43" s="124">
        <v>6</v>
      </c>
      <c r="K43" s="125">
        <v>6</v>
      </c>
      <c r="L43" s="125">
        <v>6</v>
      </c>
      <c r="M43" s="125">
        <v>6</v>
      </c>
      <c r="N43" s="201">
        <v>6</v>
      </c>
      <c r="O43" s="198"/>
      <c r="P43" s="198"/>
      <c r="Q43" s="198"/>
      <c r="R43" s="125">
        <v>6</v>
      </c>
      <c r="S43" s="125">
        <v>6</v>
      </c>
      <c r="T43" s="124">
        <v>6</v>
      </c>
      <c r="U43" s="124">
        <v>8</v>
      </c>
      <c r="V43" s="159">
        <f t="shared" si="1"/>
        <v>86</v>
      </c>
      <c r="W43" s="174"/>
      <c r="X43" s="217">
        <v>9</v>
      </c>
      <c r="Y43" s="217">
        <v>9</v>
      </c>
      <c r="Z43" s="217">
        <v>9</v>
      </c>
      <c r="AA43" s="217">
        <v>10</v>
      </c>
      <c r="AB43" s="217">
        <v>8</v>
      </c>
      <c r="AC43" s="217">
        <v>10</v>
      </c>
      <c r="AD43" s="196"/>
      <c r="AE43" s="196"/>
      <c r="AF43" s="196"/>
      <c r="AG43" s="196"/>
      <c r="AH43" s="196"/>
      <c r="AI43" s="217">
        <v>10</v>
      </c>
      <c r="AJ43" s="217">
        <v>10</v>
      </c>
      <c r="AK43" s="223">
        <f t="shared" si="3"/>
        <v>75</v>
      </c>
      <c r="AL43" s="196"/>
      <c r="AM43" s="196"/>
      <c r="AN43" s="196"/>
      <c r="AO43" s="211"/>
      <c r="AP43" s="164"/>
      <c r="AQ43" s="164"/>
      <c r="AR43" s="164"/>
      <c r="AS43" s="164"/>
      <c r="AT43" s="223"/>
      <c r="AU43" s="223"/>
      <c r="AV43" s="224"/>
      <c r="AW43" s="132"/>
      <c r="AX43" s="132"/>
      <c r="AY43" s="132"/>
      <c r="AZ43" s="132"/>
      <c r="BA43" s="132"/>
      <c r="BB43" s="132"/>
      <c r="BC43" s="132"/>
      <c r="BD43" s="138"/>
      <c r="BE43" s="49">
        <f t="shared" si="4"/>
        <v>161</v>
      </c>
    </row>
    <row r="44" spans="2:57" ht="15" thickBot="1">
      <c r="B44" s="281"/>
      <c r="C44" s="399"/>
      <c r="D44" s="116" t="s">
        <v>18</v>
      </c>
      <c r="E44" s="124">
        <v>3</v>
      </c>
      <c r="F44" s="124">
        <v>3</v>
      </c>
      <c r="G44" s="124">
        <v>3</v>
      </c>
      <c r="H44" s="124">
        <v>3</v>
      </c>
      <c r="I44" s="124">
        <v>3</v>
      </c>
      <c r="J44" s="124">
        <v>3</v>
      </c>
      <c r="K44" s="125">
        <v>3</v>
      </c>
      <c r="L44" s="125">
        <v>3</v>
      </c>
      <c r="M44" s="125">
        <v>3</v>
      </c>
      <c r="N44" s="201">
        <v>3</v>
      </c>
      <c r="O44" s="198"/>
      <c r="P44" s="198"/>
      <c r="Q44" s="198"/>
      <c r="R44" s="125">
        <v>3</v>
      </c>
      <c r="S44" s="125">
        <v>3</v>
      </c>
      <c r="T44" s="124">
        <v>3</v>
      </c>
      <c r="U44" s="124">
        <v>4</v>
      </c>
      <c r="V44" s="159">
        <f t="shared" si="1"/>
        <v>43</v>
      </c>
      <c r="W44" s="174"/>
      <c r="X44" s="217">
        <v>5</v>
      </c>
      <c r="Y44" s="217">
        <v>5</v>
      </c>
      <c r="Z44" s="217">
        <v>4</v>
      </c>
      <c r="AA44" s="217">
        <v>5</v>
      </c>
      <c r="AB44" s="217">
        <v>4</v>
      </c>
      <c r="AC44" s="217">
        <v>5</v>
      </c>
      <c r="AD44" s="196"/>
      <c r="AE44" s="196"/>
      <c r="AF44" s="196"/>
      <c r="AG44" s="196"/>
      <c r="AH44" s="196"/>
      <c r="AI44" s="217">
        <v>5</v>
      </c>
      <c r="AJ44" s="217">
        <v>5</v>
      </c>
      <c r="AK44" s="223">
        <f t="shared" si="3"/>
        <v>38</v>
      </c>
      <c r="AL44" s="196"/>
      <c r="AM44" s="196"/>
      <c r="AN44" s="196"/>
      <c r="AO44" s="211"/>
      <c r="AP44" s="164"/>
      <c r="AQ44" s="164"/>
      <c r="AR44" s="164"/>
      <c r="AS44" s="164"/>
      <c r="AT44" s="223"/>
      <c r="AU44" s="223"/>
      <c r="AV44" s="224"/>
      <c r="AW44" s="132"/>
      <c r="AX44" s="132"/>
      <c r="AY44" s="132"/>
      <c r="AZ44" s="132"/>
      <c r="BA44" s="132"/>
      <c r="BB44" s="132"/>
      <c r="BC44" s="132"/>
      <c r="BD44" s="138"/>
      <c r="BE44" s="49">
        <f t="shared" si="4"/>
        <v>81</v>
      </c>
    </row>
    <row r="45" spans="2:57" ht="15" thickBot="1">
      <c r="B45" s="280" t="s">
        <v>172</v>
      </c>
      <c r="C45" s="398" t="s">
        <v>50</v>
      </c>
      <c r="D45" s="116"/>
      <c r="E45" s="124"/>
      <c r="F45" s="124"/>
      <c r="G45" s="124"/>
      <c r="H45" s="124"/>
      <c r="I45" s="124"/>
      <c r="J45" s="124"/>
      <c r="K45" s="125"/>
      <c r="L45" s="125"/>
      <c r="M45" s="125"/>
      <c r="N45" s="201"/>
      <c r="O45" s="198"/>
      <c r="P45" s="198"/>
      <c r="Q45" s="198"/>
      <c r="R45" s="125"/>
      <c r="S45" s="125"/>
      <c r="T45" s="124"/>
      <c r="U45" s="124"/>
      <c r="V45" s="159">
        <f t="shared" si="1"/>
        <v>0</v>
      </c>
      <c r="W45" s="174"/>
      <c r="X45" s="217"/>
      <c r="Y45" s="217"/>
      <c r="Z45" s="217"/>
      <c r="AA45" s="217"/>
      <c r="AB45" s="217"/>
      <c r="AC45" s="217"/>
      <c r="AD45" s="196">
        <v>36</v>
      </c>
      <c r="AE45" s="196">
        <v>36</v>
      </c>
      <c r="AF45" s="196">
        <v>36</v>
      </c>
      <c r="AG45" s="196">
        <v>36</v>
      </c>
      <c r="AH45" s="196"/>
      <c r="AI45" s="217"/>
      <c r="AJ45" s="217"/>
      <c r="AK45" s="223">
        <f t="shared" si="3"/>
        <v>144</v>
      </c>
      <c r="AL45" s="196"/>
      <c r="AM45" s="196"/>
      <c r="AN45" s="196"/>
      <c r="AO45" s="211"/>
      <c r="AP45" s="164"/>
      <c r="AQ45" s="164"/>
      <c r="AR45" s="164"/>
      <c r="AS45" s="164"/>
      <c r="AT45" s="223"/>
      <c r="AU45" s="223"/>
      <c r="AV45" s="224"/>
      <c r="AW45" s="132"/>
      <c r="AX45" s="132"/>
      <c r="AY45" s="132"/>
      <c r="AZ45" s="132"/>
      <c r="BA45" s="132"/>
      <c r="BB45" s="132"/>
      <c r="BC45" s="132"/>
      <c r="BD45" s="138"/>
      <c r="BE45" s="49">
        <f t="shared" si="4"/>
        <v>144</v>
      </c>
    </row>
    <row r="46" spans="2:57" ht="15" thickBot="1">
      <c r="B46" s="281"/>
      <c r="C46" s="399"/>
      <c r="D46" s="116"/>
      <c r="E46" s="124"/>
      <c r="F46" s="124"/>
      <c r="G46" s="124"/>
      <c r="H46" s="124"/>
      <c r="I46" s="124"/>
      <c r="J46" s="124"/>
      <c r="K46" s="125"/>
      <c r="L46" s="125"/>
      <c r="M46" s="125"/>
      <c r="N46" s="201"/>
      <c r="O46" s="198"/>
      <c r="P46" s="198"/>
      <c r="Q46" s="198"/>
      <c r="R46" s="125"/>
      <c r="S46" s="125"/>
      <c r="T46" s="124"/>
      <c r="U46" s="124"/>
      <c r="V46" s="159">
        <f t="shared" si="1"/>
        <v>0</v>
      </c>
      <c r="W46" s="174"/>
      <c r="X46" s="217"/>
      <c r="Y46" s="217"/>
      <c r="Z46" s="217"/>
      <c r="AA46" s="217"/>
      <c r="AB46" s="217"/>
      <c r="AC46" s="217"/>
      <c r="AD46" s="196"/>
      <c r="AE46" s="196"/>
      <c r="AF46" s="196"/>
      <c r="AG46" s="196"/>
      <c r="AH46" s="196"/>
      <c r="AI46" s="217"/>
      <c r="AJ46" s="217"/>
      <c r="AK46" s="223">
        <f t="shared" si="3"/>
        <v>0</v>
      </c>
      <c r="AL46" s="196"/>
      <c r="AM46" s="196"/>
      <c r="AN46" s="196"/>
      <c r="AO46" s="211"/>
      <c r="AP46" s="164"/>
      <c r="AQ46" s="164"/>
      <c r="AR46" s="164"/>
      <c r="AS46" s="164"/>
      <c r="AT46" s="223"/>
      <c r="AU46" s="223"/>
      <c r="AV46" s="224"/>
      <c r="AW46" s="132"/>
      <c r="AX46" s="132"/>
      <c r="AY46" s="132"/>
      <c r="AZ46" s="132"/>
      <c r="BA46" s="132"/>
      <c r="BB46" s="132"/>
      <c r="BC46" s="132"/>
      <c r="BD46" s="138"/>
      <c r="BE46" s="49">
        <f t="shared" si="4"/>
        <v>0</v>
      </c>
    </row>
    <row r="47" spans="2:57" ht="15" thickBot="1">
      <c r="B47" s="403" t="s">
        <v>152</v>
      </c>
      <c r="C47" s="418" t="s">
        <v>153</v>
      </c>
      <c r="D47" s="191" t="s">
        <v>17</v>
      </c>
      <c r="E47" s="192">
        <f>E49+E51</f>
        <v>4</v>
      </c>
      <c r="F47" s="192">
        <f aca="true" t="shared" si="26" ref="F47:U47">F49+F51</f>
        <v>4</v>
      </c>
      <c r="G47" s="192">
        <f t="shared" si="26"/>
        <v>6</v>
      </c>
      <c r="H47" s="192">
        <f t="shared" si="26"/>
        <v>6</v>
      </c>
      <c r="I47" s="192">
        <f t="shared" si="26"/>
        <v>6</v>
      </c>
      <c r="J47" s="192">
        <f t="shared" si="26"/>
        <v>6</v>
      </c>
      <c r="K47" s="192">
        <f t="shared" si="26"/>
        <v>6</v>
      </c>
      <c r="L47" s="192">
        <f t="shared" si="26"/>
        <v>6</v>
      </c>
      <c r="M47" s="192">
        <f t="shared" si="26"/>
        <v>6</v>
      </c>
      <c r="N47" s="192">
        <f t="shared" si="26"/>
        <v>4</v>
      </c>
      <c r="O47" s="196"/>
      <c r="P47" s="196"/>
      <c r="Q47" s="196"/>
      <c r="R47" s="192">
        <f t="shared" si="26"/>
        <v>6</v>
      </c>
      <c r="S47" s="192">
        <f t="shared" si="26"/>
        <v>6</v>
      </c>
      <c r="T47" s="192">
        <f t="shared" si="26"/>
        <v>6</v>
      </c>
      <c r="U47" s="192">
        <f t="shared" si="26"/>
        <v>6</v>
      </c>
      <c r="V47" s="159">
        <f t="shared" si="1"/>
        <v>78</v>
      </c>
      <c r="W47" s="174"/>
      <c r="X47" s="192">
        <f>X49</f>
        <v>4</v>
      </c>
      <c r="Y47" s="192">
        <f aca="true" t="shared" si="27" ref="Y47:AJ47">Y49</f>
        <v>6</v>
      </c>
      <c r="Z47" s="192">
        <f t="shared" si="27"/>
        <v>6</v>
      </c>
      <c r="AA47" s="192">
        <f t="shared" si="27"/>
        <v>6</v>
      </c>
      <c r="AB47" s="192">
        <f t="shared" si="27"/>
        <v>6</v>
      </c>
      <c r="AC47" s="192">
        <f t="shared" si="27"/>
        <v>6</v>
      </c>
      <c r="AD47" s="196">
        <f aca="true" t="shared" si="28" ref="AD47:AH48">AD49+AD51</f>
        <v>0</v>
      </c>
      <c r="AE47" s="196">
        <f t="shared" si="28"/>
        <v>0</v>
      </c>
      <c r="AF47" s="196">
        <f t="shared" si="28"/>
        <v>0</v>
      </c>
      <c r="AG47" s="196">
        <f t="shared" si="28"/>
        <v>0</v>
      </c>
      <c r="AH47" s="196"/>
      <c r="AI47" s="192">
        <f t="shared" si="27"/>
        <v>6</v>
      </c>
      <c r="AJ47" s="192">
        <f t="shared" si="27"/>
        <v>6</v>
      </c>
      <c r="AK47" s="223">
        <f t="shared" si="3"/>
        <v>46</v>
      </c>
      <c r="AL47" s="196"/>
      <c r="AM47" s="196"/>
      <c r="AN47" s="196"/>
      <c r="AO47" s="196"/>
      <c r="AP47" s="164"/>
      <c r="AQ47" s="164"/>
      <c r="AR47" s="164"/>
      <c r="AS47" s="164"/>
      <c r="AT47" s="223"/>
      <c r="AU47" s="223"/>
      <c r="AV47" s="224"/>
      <c r="AW47" s="132"/>
      <c r="AX47" s="132"/>
      <c r="AY47" s="132"/>
      <c r="AZ47" s="132"/>
      <c r="BA47" s="132"/>
      <c r="BB47" s="132"/>
      <c r="BC47" s="132"/>
      <c r="BD47" s="138"/>
      <c r="BE47" s="49">
        <f t="shared" si="4"/>
        <v>124</v>
      </c>
    </row>
    <row r="48" spans="2:57" ht="15" thickBot="1">
      <c r="B48" s="404"/>
      <c r="C48" s="406"/>
      <c r="D48" s="191" t="s">
        <v>18</v>
      </c>
      <c r="E48" s="192">
        <f>E50+E52</f>
        <v>2</v>
      </c>
      <c r="F48" s="192">
        <f aca="true" t="shared" si="29" ref="F48:U48">F50+F52</f>
        <v>2</v>
      </c>
      <c r="G48" s="192">
        <f t="shared" si="29"/>
        <v>3</v>
      </c>
      <c r="H48" s="192">
        <f t="shared" si="29"/>
        <v>3</v>
      </c>
      <c r="I48" s="192">
        <f t="shared" si="29"/>
        <v>3</v>
      </c>
      <c r="J48" s="192">
        <f t="shared" si="29"/>
        <v>3</v>
      </c>
      <c r="K48" s="192">
        <f t="shared" si="29"/>
        <v>3</v>
      </c>
      <c r="L48" s="192">
        <v>3</v>
      </c>
      <c r="M48" s="192">
        <f t="shared" si="29"/>
        <v>3</v>
      </c>
      <c r="N48" s="192">
        <f t="shared" si="29"/>
        <v>2</v>
      </c>
      <c r="O48" s="196">
        <f t="shared" si="29"/>
        <v>36</v>
      </c>
      <c r="P48" s="196">
        <f t="shared" si="29"/>
        <v>36</v>
      </c>
      <c r="Q48" s="196">
        <f t="shared" si="29"/>
        <v>36</v>
      </c>
      <c r="R48" s="192">
        <v>3</v>
      </c>
      <c r="S48" s="192">
        <f t="shared" si="29"/>
        <v>3</v>
      </c>
      <c r="T48" s="192">
        <f t="shared" si="29"/>
        <v>3</v>
      </c>
      <c r="U48" s="192">
        <f t="shared" si="29"/>
        <v>3</v>
      </c>
      <c r="V48" s="159">
        <f t="shared" si="1"/>
        <v>147</v>
      </c>
      <c r="W48" s="174"/>
      <c r="X48" s="192">
        <f>X50</f>
        <v>2</v>
      </c>
      <c r="Y48" s="192">
        <f aca="true" t="shared" si="30" ref="Y48:AJ48">Y50</f>
        <v>3</v>
      </c>
      <c r="Z48" s="192">
        <f t="shared" si="30"/>
        <v>3</v>
      </c>
      <c r="AA48" s="192">
        <f t="shared" si="30"/>
        <v>3</v>
      </c>
      <c r="AB48" s="192">
        <f t="shared" si="30"/>
        <v>3</v>
      </c>
      <c r="AC48" s="192">
        <v>3</v>
      </c>
      <c r="AD48" s="196">
        <f t="shared" si="28"/>
        <v>0</v>
      </c>
      <c r="AE48" s="196">
        <f t="shared" si="28"/>
        <v>0</v>
      </c>
      <c r="AF48" s="196">
        <f t="shared" si="28"/>
        <v>0</v>
      </c>
      <c r="AG48" s="196">
        <f t="shared" si="28"/>
        <v>0</v>
      </c>
      <c r="AH48" s="196">
        <f t="shared" si="28"/>
        <v>0</v>
      </c>
      <c r="AI48" s="192">
        <v>3</v>
      </c>
      <c r="AJ48" s="192">
        <f t="shared" si="30"/>
        <v>3</v>
      </c>
      <c r="AK48" s="223">
        <f t="shared" si="3"/>
        <v>23</v>
      </c>
      <c r="AL48" s="196"/>
      <c r="AM48" s="196"/>
      <c r="AN48" s="196"/>
      <c r="AO48" s="196"/>
      <c r="AP48" s="164"/>
      <c r="AQ48" s="164"/>
      <c r="AR48" s="164"/>
      <c r="AS48" s="164"/>
      <c r="AT48" s="223"/>
      <c r="AU48" s="223"/>
      <c r="AV48" s="224"/>
      <c r="AW48" s="132"/>
      <c r="AX48" s="132"/>
      <c r="AY48" s="132"/>
      <c r="AZ48" s="132"/>
      <c r="BA48" s="132"/>
      <c r="BB48" s="132"/>
      <c r="BC48" s="132"/>
      <c r="BD48" s="138"/>
      <c r="BE48" s="49">
        <f t="shared" si="4"/>
        <v>170</v>
      </c>
    </row>
    <row r="49" spans="2:57" ht="15" thickBot="1">
      <c r="B49" s="280" t="s">
        <v>154</v>
      </c>
      <c r="C49" s="398" t="s">
        <v>155</v>
      </c>
      <c r="D49" s="116" t="s">
        <v>17</v>
      </c>
      <c r="E49" s="124">
        <v>4</v>
      </c>
      <c r="F49" s="124">
        <v>4</v>
      </c>
      <c r="G49" s="124">
        <v>6</v>
      </c>
      <c r="H49" s="124">
        <v>6</v>
      </c>
      <c r="I49" s="124">
        <v>6</v>
      </c>
      <c r="J49" s="124">
        <v>6</v>
      </c>
      <c r="K49" s="125">
        <v>6</v>
      </c>
      <c r="L49" s="125">
        <v>6</v>
      </c>
      <c r="M49" s="125">
        <v>6</v>
      </c>
      <c r="N49" s="201">
        <v>4</v>
      </c>
      <c r="O49" s="198"/>
      <c r="P49" s="198"/>
      <c r="Q49" s="198"/>
      <c r="R49" s="125">
        <v>6</v>
      </c>
      <c r="S49" s="125">
        <v>6</v>
      </c>
      <c r="T49" s="124">
        <v>6</v>
      </c>
      <c r="U49" s="124">
        <v>6</v>
      </c>
      <c r="V49" s="159">
        <f t="shared" si="1"/>
        <v>78</v>
      </c>
      <c r="W49" s="174"/>
      <c r="X49" s="217">
        <v>4</v>
      </c>
      <c r="Y49" s="217">
        <v>6</v>
      </c>
      <c r="Z49" s="217">
        <v>6</v>
      </c>
      <c r="AA49" s="217">
        <v>6</v>
      </c>
      <c r="AB49" s="217">
        <v>6</v>
      </c>
      <c r="AC49" s="217">
        <v>6</v>
      </c>
      <c r="AD49" s="196"/>
      <c r="AE49" s="196"/>
      <c r="AF49" s="196"/>
      <c r="AG49" s="196"/>
      <c r="AH49" s="196"/>
      <c r="AI49" s="217">
        <v>6</v>
      </c>
      <c r="AJ49" s="217">
        <v>6</v>
      </c>
      <c r="AK49" s="223">
        <f t="shared" si="3"/>
        <v>46</v>
      </c>
      <c r="AL49" s="196"/>
      <c r="AM49" s="196"/>
      <c r="AN49" s="196"/>
      <c r="AO49" s="211"/>
      <c r="AP49" s="164"/>
      <c r="AQ49" s="164"/>
      <c r="AR49" s="164"/>
      <c r="AS49" s="164"/>
      <c r="AT49" s="223"/>
      <c r="AU49" s="223"/>
      <c r="AV49" s="224"/>
      <c r="AW49" s="132"/>
      <c r="AX49" s="132"/>
      <c r="AY49" s="132"/>
      <c r="AZ49" s="132"/>
      <c r="BA49" s="132"/>
      <c r="BB49" s="132"/>
      <c r="BC49" s="132"/>
      <c r="BD49" s="138"/>
      <c r="BE49" s="49">
        <f t="shared" si="4"/>
        <v>124</v>
      </c>
    </row>
    <row r="50" spans="2:57" ht="15" thickBot="1">
      <c r="B50" s="281"/>
      <c r="C50" s="399"/>
      <c r="D50" s="116" t="s">
        <v>18</v>
      </c>
      <c r="E50" s="124">
        <v>2</v>
      </c>
      <c r="F50" s="124">
        <v>2</v>
      </c>
      <c r="G50" s="124">
        <v>3</v>
      </c>
      <c r="H50" s="124">
        <v>3</v>
      </c>
      <c r="I50" s="124">
        <v>3</v>
      </c>
      <c r="J50" s="124">
        <v>3</v>
      </c>
      <c r="K50" s="125">
        <v>3</v>
      </c>
      <c r="L50" s="125">
        <v>3</v>
      </c>
      <c r="M50" s="125">
        <v>3</v>
      </c>
      <c r="N50" s="201">
        <v>2</v>
      </c>
      <c r="O50" s="198"/>
      <c r="P50" s="198"/>
      <c r="Q50" s="198"/>
      <c r="R50" s="125">
        <v>3</v>
      </c>
      <c r="S50" s="125">
        <v>3</v>
      </c>
      <c r="T50" s="124">
        <v>3</v>
      </c>
      <c r="U50" s="124">
        <v>3</v>
      </c>
      <c r="V50" s="159">
        <f t="shared" si="1"/>
        <v>39</v>
      </c>
      <c r="W50" s="174"/>
      <c r="X50" s="217">
        <v>2</v>
      </c>
      <c r="Y50" s="217">
        <v>3</v>
      </c>
      <c r="Z50" s="217">
        <v>3</v>
      </c>
      <c r="AA50" s="217">
        <v>3</v>
      </c>
      <c r="AB50" s="217">
        <v>3</v>
      </c>
      <c r="AC50" s="217">
        <v>3</v>
      </c>
      <c r="AD50" s="196"/>
      <c r="AE50" s="196"/>
      <c r="AF50" s="196"/>
      <c r="AG50" s="196"/>
      <c r="AH50" s="196"/>
      <c r="AI50" s="217">
        <v>3</v>
      </c>
      <c r="AJ50" s="217">
        <v>3</v>
      </c>
      <c r="AK50" s="223">
        <f t="shared" si="3"/>
        <v>23</v>
      </c>
      <c r="AL50" s="196"/>
      <c r="AM50" s="196"/>
      <c r="AN50" s="196"/>
      <c r="AO50" s="211"/>
      <c r="AP50" s="164"/>
      <c r="AQ50" s="164"/>
      <c r="AR50" s="164"/>
      <c r="AS50" s="164"/>
      <c r="AT50" s="223"/>
      <c r="AU50" s="223"/>
      <c r="AV50" s="224"/>
      <c r="AW50" s="132"/>
      <c r="AX50" s="132"/>
      <c r="AY50" s="132"/>
      <c r="AZ50" s="132"/>
      <c r="BA50" s="132"/>
      <c r="BB50" s="132"/>
      <c r="BC50" s="132"/>
      <c r="BD50" s="138"/>
      <c r="BE50" s="49">
        <f t="shared" si="4"/>
        <v>62</v>
      </c>
    </row>
    <row r="51" spans="2:57" ht="15" thickBot="1">
      <c r="B51" s="280" t="s">
        <v>173</v>
      </c>
      <c r="C51" s="398" t="s">
        <v>50</v>
      </c>
      <c r="D51" s="116"/>
      <c r="E51" s="124"/>
      <c r="F51" s="124"/>
      <c r="G51" s="124"/>
      <c r="H51" s="124"/>
      <c r="I51" s="124"/>
      <c r="J51" s="124"/>
      <c r="K51" s="125"/>
      <c r="L51" s="125"/>
      <c r="M51" s="125"/>
      <c r="N51" s="201"/>
      <c r="O51" s="198"/>
      <c r="P51" s="198"/>
      <c r="Q51" s="198"/>
      <c r="R51" s="125"/>
      <c r="S51" s="125"/>
      <c r="T51" s="124"/>
      <c r="U51" s="124"/>
      <c r="V51" s="159">
        <f t="shared" si="1"/>
        <v>0</v>
      </c>
      <c r="W51" s="174"/>
      <c r="X51" s="217"/>
      <c r="Y51" s="217"/>
      <c r="Z51" s="217"/>
      <c r="AA51" s="217"/>
      <c r="AB51" s="217"/>
      <c r="AC51" s="217"/>
      <c r="AD51" s="196"/>
      <c r="AE51" s="196"/>
      <c r="AF51" s="196"/>
      <c r="AG51" s="196"/>
      <c r="AH51" s="196">
        <v>36</v>
      </c>
      <c r="AI51" s="217"/>
      <c r="AJ51" s="217"/>
      <c r="AK51" s="223">
        <f t="shared" si="3"/>
        <v>36</v>
      </c>
      <c r="AL51" s="196"/>
      <c r="AM51" s="196"/>
      <c r="AN51" s="196"/>
      <c r="AO51" s="211"/>
      <c r="AP51" s="164"/>
      <c r="AQ51" s="164"/>
      <c r="AR51" s="164"/>
      <c r="AS51" s="164"/>
      <c r="AT51" s="223"/>
      <c r="AU51" s="223"/>
      <c r="AV51" s="224"/>
      <c r="AW51" s="132"/>
      <c r="AX51" s="132"/>
      <c r="AY51" s="132"/>
      <c r="AZ51" s="132"/>
      <c r="BA51" s="132"/>
      <c r="BB51" s="132"/>
      <c r="BC51" s="132"/>
      <c r="BD51" s="138"/>
      <c r="BE51" s="49">
        <f t="shared" si="4"/>
        <v>36</v>
      </c>
    </row>
    <row r="52" spans="2:57" ht="15" thickBot="1">
      <c r="B52" s="281"/>
      <c r="C52" s="399"/>
      <c r="D52" s="116"/>
      <c r="E52" s="124"/>
      <c r="F52" s="124"/>
      <c r="G52" s="124"/>
      <c r="H52" s="124"/>
      <c r="I52" s="124"/>
      <c r="J52" s="124"/>
      <c r="K52" s="125"/>
      <c r="L52" s="125"/>
      <c r="M52" s="125"/>
      <c r="N52" s="201"/>
      <c r="O52" s="198">
        <v>36</v>
      </c>
      <c r="P52" s="198">
        <v>36</v>
      </c>
      <c r="Q52" s="198">
        <v>36</v>
      </c>
      <c r="R52" s="125"/>
      <c r="S52" s="125"/>
      <c r="T52" s="124"/>
      <c r="U52" s="124"/>
      <c r="V52" s="159">
        <f t="shared" si="1"/>
        <v>108</v>
      </c>
      <c r="W52" s="174"/>
      <c r="X52" s="217"/>
      <c r="Y52" s="217"/>
      <c r="Z52" s="217"/>
      <c r="AA52" s="217"/>
      <c r="AB52" s="217"/>
      <c r="AC52" s="217"/>
      <c r="AD52" s="196"/>
      <c r="AE52" s="196"/>
      <c r="AF52" s="196"/>
      <c r="AG52" s="196"/>
      <c r="AH52" s="196"/>
      <c r="AI52" s="217"/>
      <c r="AJ52" s="217"/>
      <c r="AK52" s="223">
        <f t="shared" si="3"/>
        <v>0</v>
      </c>
      <c r="AL52" s="196"/>
      <c r="AM52" s="196"/>
      <c r="AN52" s="196"/>
      <c r="AO52" s="211"/>
      <c r="AP52" s="164"/>
      <c r="AQ52" s="164"/>
      <c r="AR52" s="164"/>
      <c r="AS52" s="164"/>
      <c r="AT52" s="223"/>
      <c r="AU52" s="223"/>
      <c r="AV52" s="224"/>
      <c r="AW52" s="132"/>
      <c r="AX52" s="132"/>
      <c r="AY52" s="132"/>
      <c r="AZ52" s="132"/>
      <c r="BA52" s="132"/>
      <c r="BB52" s="132"/>
      <c r="BC52" s="132"/>
      <c r="BD52" s="138"/>
      <c r="BE52" s="49">
        <f t="shared" si="4"/>
        <v>108</v>
      </c>
    </row>
    <row r="53" spans="2:57" ht="15" thickBot="1">
      <c r="B53" s="400" t="s">
        <v>41</v>
      </c>
      <c r="C53" s="401"/>
      <c r="D53" s="402"/>
      <c r="E53" s="129">
        <v>36</v>
      </c>
      <c r="F53" s="129">
        <v>36</v>
      </c>
      <c r="G53" s="129">
        <v>36</v>
      </c>
      <c r="H53" s="129">
        <v>36</v>
      </c>
      <c r="I53" s="129">
        <v>36</v>
      </c>
      <c r="J53" s="129">
        <v>36</v>
      </c>
      <c r="K53" s="129">
        <v>36</v>
      </c>
      <c r="L53" s="129">
        <v>36</v>
      </c>
      <c r="M53" s="129">
        <v>36</v>
      </c>
      <c r="N53" s="129">
        <v>36</v>
      </c>
      <c r="O53" s="212">
        <f>O15+O35</f>
        <v>0</v>
      </c>
      <c r="P53" s="212">
        <f>P15+P35</f>
        <v>0</v>
      </c>
      <c r="Q53" s="212">
        <f>Q15+Q35</f>
        <v>0</v>
      </c>
      <c r="R53" s="129">
        <v>36</v>
      </c>
      <c r="S53" s="129">
        <v>36</v>
      </c>
      <c r="T53" s="129">
        <v>36</v>
      </c>
      <c r="U53" s="129">
        <v>36</v>
      </c>
      <c r="V53" s="159">
        <f t="shared" si="1"/>
        <v>504</v>
      </c>
      <c r="W53" s="179"/>
      <c r="X53" s="180">
        <v>36</v>
      </c>
      <c r="Y53" s="180">
        <v>36</v>
      </c>
      <c r="Z53" s="180">
        <v>36</v>
      </c>
      <c r="AA53" s="180">
        <v>36</v>
      </c>
      <c r="AB53" s="180">
        <v>36</v>
      </c>
      <c r="AC53" s="180">
        <v>36</v>
      </c>
      <c r="AD53" s="212">
        <f aca="true" t="shared" si="31" ref="X53:AJ53">AD15+AD35</f>
        <v>0</v>
      </c>
      <c r="AE53" s="212">
        <f t="shared" si="31"/>
        <v>0</v>
      </c>
      <c r="AF53" s="212">
        <f t="shared" si="31"/>
        <v>0</v>
      </c>
      <c r="AG53" s="212">
        <f t="shared" si="31"/>
        <v>0</v>
      </c>
      <c r="AH53" s="212">
        <f t="shared" si="31"/>
        <v>0</v>
      </c>
      <c r="AI53" s="180">
        <v>36</v>
      </c>
      <c r="AJ53" s="180">
        <v>36</v>
      </c>
      <c r="AK53" s="223">
        <f t="shared" si="3"/>
        <v>288</v>
      </c>
      <c r="AL53" s="212"/>
      <c r="AM53" s="212"/>
      <c r="AN53" s="212"/>
      <c r="AO53" s="212"/>
      <c r="AP53" s="164"/>
      <c r="AQ53" s="164"/>
      <c r="AR53" s="164"/>
      <c r="AS53" s="164"/>
      <c r="AT53" s="223"/>
      <c r="AU53" s="223"/>
      <c r="AV53" s="224"/>
      <c r="AW53" s="139"/>
      <c r="AX53" s="139"/>
      <c r="AY53" s="139"/>
      <c r="AZ53" s="139"/>
      <c r="BA53" s="139"/>
      <c r="BB53" s="139"/>
      <c r="BC53" s="139"/>
      <c r="BD53" s="140"/>
      <c r="BE53" s="49">
        <f t="shared" si="4"/>
        <v>792</v>
      </c>
    </row>
    <row r="54" spans="2:57" ht="15" thickBot="1">
      <c r="B54" s="395" t="s">
        <v>19</v>
      </c>
      <c r="C54" s="396"/>
      <c r="D54" s="397"/>
      <c r="E54" s="129">
        <v>18</v>
      </c>
      <c r="F54" s="129">
        <v>18</v>
      </c>
      <c r="G54" s="129">
        <v>18</v>
      </c>
      <c r="H54" s="129">
        <v>18</v>
      </c>
      <c r="I54" s="129">
        <v>18</v>
      </c>
      <c r="J54" s="129">
        <v>18</v>
      </c>
      <c r="K54" s="129">
        <v>18</v>
      </c>
      <c r="L54" s="129">
        <v>18</v>
      </c>
      <c r="M54" s="129">
        <v>18</v>
      </c>
      <c r="N54" s="129">
        <v>18</v>
      </c>
      <c r="O54" s="212"/>
      <c r="P54" s="212"/>
      <c r="Q54" s="212"/>
      <c r="R54" s="129">
        <v>18</v>
      </c>
      <c r="S54" s="129">
        <v>18</v>
      </c>
      <c r="T54" s="129">
        <v>18</v>
      </c>
      <c r="U54" s="129">
        <v>18</v>
      </c>
      <c r="V54" s="159">
        <f t="shared" si="1"/>
        <v>252</v>
      </c>
      <c r="W54" s="179"/>
      <c r="X54" s="180">
        <v>18</v>
      </c>
      <c r="Y54" s="180">
        <v>18</v>
      </c>
      <c r="Z54" s="180">
        <v>18</v>
      </c>
      <c r="AA54" s="180">
        <v>18</v>
      </c>
      <c r="AB54" s="180">
        <v>18</v>
      </c>
      <c r="AC54" s="180">
        <v>18</v>
      </c>
      <c r="AD54" s="212">
        <f aca="true" t="shared" si="32" ref="X54:AJ54">AD16+AD36</f>
        <v>0</v>
      </c>
      <c r="AE54" s="212">
        <f t="shared" si="32"/>
        <v>0</v>
      </c>
      <c r="AF54" s="212">
        <f t="shared" si="32"/>
        <v>0</v>
      </c>
      <c r="AG54" s="212">
        <f t="shared" si="32"/>
        <v>0</v>
      </c>
      <c r="AH54" s="212">
        <f t="shared" si="32"/>
        <v>0</v>
      </c>
      <c r="AI54" s="180">
        <v>18</v>
      </c>
      <c r="AJ54" s="180">
        <v>18</v>
      </c>
      <c r="AK54" s="223">
        <f t="shared" si="3"/>
        <v>144</v>
      </c>
      <c r="AL54" s="212"/>
      <c r="AM54" s="212"/>
      <c r="AN54" s="212"/>
      <c r="AO54" s="212"/>
      <c r="AP54" s="164"/>
      <c r="AQ54" s="164"/>
      <c r="AR54" s="164"/>
      <c r="AS54" s="164"/>
      <c r="AT54" s="223"/>
      <c r="AU54" s="223"/>
      <c r="AV54" s="224"/>
      <c r="AW54" s="139"/>
      <c r="AX54" s="139"/>
      <c r="AY54" s="139"/>
      <c r="AZ54" s="139"/>
      <c r="BA54" s="139"/>
      <c r="BB54" s="139"/>
      <c r="BC54" s="139"/>
      <c r="BD54" s="140"/>
      <c r="BE54" s="49">
        <f t="shared" si="4"/>
        <v>396</v>
      </c>
    </row>
    <row r="55" spans="2:57" ht="15" thickBot="1">
      <c r="B55" s="395" t="s">
        <v>20</v>
      </c>
      <c r="C55" s="396"/>
      <c r="D55" s="397"/>
      <c r="E55" s="130">
        <f>E53+E54</f>
        <v>54</v>
      </c>
      <c r="F55" s="130">
        <f aca="true" t="shared" si="33" ref="F55:U55">F53+F54</f>
        <v>54</v>
      </c>
      <c r="G55" s="130">
        <f t="shared" si="33"/>
        <v>54</v>
      </c>
      <c r="H55" s="130">
        <f t="shared" si="33"/>
        <v>54</v>
      </c>
      <c r="I55" s="130">
        <f t="shared" si="33"/>
        <v>54</v>
      </c>
      <c r="J55" s="130">
        <f t="shared" si="33"/>
        <v>54</v>
      </c>
      <c r="K55" s="130">
        <f t="shared" si="33"/>
        <v>54</v>
      </c>
      <c r="L55" s="130">
        <f t="shared" si="33"/>
        <v>54</v>
      </c>
      <c r="M55" s="130">
        <f t="shared" si="33"/>
        <v>54</v>
      </c>
      <c r="N55" s="130">
        <f t="shared" si="33"/>
        <v>54</v>
      </c>
      <c r="O55" s="196">
        <f t="shared" si="33"/>
        <v>0</v>
      </c>
      <c r="P55" s="196">
        <f t="shared" si="33"/>
        <v>0</v>
      </c>
      <c r="Q55" s="196">
        <f t="shared" si="33"/>
        <v>0</v>
      </c>
      <c r="R55" s="130">
        <f t="shared" si="33"/>
        <v>54</v>
      </c>
      <c r="S55" s="130">
        <f t="shared" si="33"/>
        <v>54</v>
      </c>
      <c r="T55" s="130">
        <f t="shared" si="33"/>
        <v>54</v>
      </c>
      <c r="U55" s="130">
        <f t="shared" si="33"/>
        <v>54</v>
      </c>
      <c r="V55" s="159">
        <f t="shared" si="1"/>
        <v>756</v>
      </c>
      <c r="W55" s="181"/>
      <c r="X55" s="182">
        <f aca="true" t="shared" si="34" ref="X55:AJ55">X53+X54</f>
        <v>54</v>
      </c>
      <c r="Y55" s="182">
        <f t="shared" si="34"/>
        <v>54</v>
      </c>
      <c r="Z55" s="182">
        <f t="shared" si="34"/>
        <v>54</v>
      </c>
      <c r="AA55" s="182">
        <f t="shared" si="34"/>
        <v>54</v>
      </c>
      <c r="AB55" s="182">
        <f t="shared" si="34"/>
        <v>54</v>
      </c>
      <c r="AC55" s="182">
        <f t="shared" si="34"/>
        <v>54</v>
      </c>
      <c r="AD55" s="220">
        <f t="shared" si="34"/>
        <v>0</v>
      </c>
      <c r="AE55" s="220">
        <f t="shared" si="34"/>
        <v>0</v>
      </c>
      <c r="AF55" s="220">
        <f t="shared" si="34"/>
        <v>0</v>
      </c>
      <c r="AG55" s="220">
        <f t="shared" si="34"/>
        <v>0</v>
      </c>
      <c r="AH55" s="220">
        <f t="shared" si="34"/>
        <v>0</v>
      </c>
      <c r="AI55" s="182">
        <f t="shared" si="34"/>
        <v>54</v>
      </c>
      <c r="AJ55" s="182">
        <f t="shared" si="34"/>
        <v>54</v>
      </c>
      <c r="AK55" s="223">
        <f t="shared" si="3"/>
        <v>432</v>
      </c>
      <c r="AL55" s="220"/>
      <c r="AM55" s="220"/>
      <c r="AN55" s="220"/>
      <c r="AO55" s="220"/>
      <c r="AP55" s="164"/>
      <c r="AQ55" s="164"/>
      <c r="AR55" s="164"/>
      <c r="AS55" s="164"/>
      <c r="AT55" s="223"/>
      <c r="AU55" s="223"/>
      <c r="AV55" s="224"/>
      <c r="AW55" s="132"/>
      <c r="AX55" s="132"/>
      <c r="AY55" s="132"/>
      <c r="AZ55" s="132"/>
      <c r="BA55" s="132"/>
      <c r="BB55" s="132"/>
      <c r="BC55" s="132"/>
      <c r="BD55" s="138"/>
      <c r="BE55" s="250">
        <f t="shared" si="4"/>
        <v>1188</v>
      </c>
    </row>
  </sheetData>
  <sheetProtection/>
  <mergeCells count="65">
    <mergeCell ref="AN1:BA1"/>
    <mergeCell ref="AN2:BA2"/>
    <mergeCell ref="AN4:BD4"/>
    <mergeCell ref="H5:AH5"/>
    <mergeCell ref="B6:AZ6"/>
    <mergeCell ref="C7:AX7"/>
    <mergeCell ref="B10:B14"/>
    <mergeCell ref="C10:C14"/>
    <mergeCell ref="D10:D14"/>
    <mergeCell ref="F10:H10"/>
    <mergeCell ref="J10:L10"/>
    <mergeCell ref="N10:Q10"/>
    <mergeCell ref="C17:C18"/>
    <mergeCell ref="AA10:AC10"/>
    <mergeCell ref="AE10:AH10"/>
    <mergeCell ref="AJ10:AL10"/>
    <mergeCell ref="AW10:AY10"/>
    <mergeCell ref="AM8:AY8"/>
    <mergeCell ref="V9:AB9"/>
    <mergeCell ref="S10:U10"/>
    <mergeCell ref="W10:Y10"/>
    <mergeCell ref="AN10:AQ10"/>
    <mergeCell ref="B19:B20"/>
    <mergeCell ref="C19:C20"/>
    <mergeCell ref="B21:B22"/>
    <mergeCell ref="C21:C22"/>
    <mergeCell ref="BA10:BD10"/>
    <mergeCell ref="E11:BE11"/>
    <mergeCell ref="E13:BE13"/>
    <mergeCell ref="B15:B16"/>
    <mergeCell ref="C15:C16"/>
    <mergeCell ref="B17:B18"/>
    <mergeCell ref="C37:C38"/>
    <mergeCell ref="B23:B24"/>
    <mergeCell ref="C23:C24"/>
    <mergeCell ref="B25:B26"/>
    <mergeCell ref="C25:C26"/>
    <mergeCell ref="B27:B28"/>
    <mergeCell ref="C27:C28"/>
    <mergeCell ref="C51:C52"/>
    <mergeCell ref="B39:B40"/>
    <mergeCell ref="C39:C40"/>
    <mergeCell ref="B41:B42"/>
    <mergeCell ref="C41:C42"/>
    <mergeCell ref="B33:B34"/>
    <mergeCell ref="C33:C34"/>
    <mergeCell ref="B35:B36"/>
    <mergeCell ref="C35:C36"/>
    <mergeCell ref="B37:B38"/>
    <mergeCell ref="B43:B44"/>
    <mergeCell ref="C43:C44"/>
    <mergeCell ref="B47:B48"/>
    <mergeCell ref="C47:C48"/>
    <mergeCell ref="B49:B50"/>
    <mergeCell ref="C49:C50"/>
    <mergeCell ref="B53:D53"/>
    <mergeCell ref="B54:D54"/>
    <mergeCell ref="B55:D55"/>
    <mergeCell ref="B29:B30"/>
    <mergeCell ref="B31:B32"/>
    <mergeCell ref="C29:C30"/>
    <mergeCell ref="C31:C32"/>
    <mergeCell ref="B45:B46"/>
    <mergeCell ref="C45:C46"/>
    <mergeCell ref="B51:B52"/>
  </mergeCells>
  <hyperlinks>
    <hyperlink ref="BE10" location="_ftn1" display="_ftn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2018-01-15T13:08:17Z</cp:lastPrinted>
  <dcterms:created xsi:type="dcterms:W3CDTF">2011-05-13T04:08:18Z</dcterms:created>
  <dcterms:modified xsi:type="dcterms:W3CDTF">2019-09-22T09:05:01Z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